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tiye.erduyan\Desktop\ATİYE MASAÜSTÜ-2\epdk raporları 2024-2025-2026\2026 yılı\Ağustos 2026\DİJİTAL\Web Form\"/>
    </mc:Choice>
  </mc:AlternateContent>
  <xr:revisionPtr revIDLastSave="0" documentId="13_ncr:1_{28062E8A-2332-44DE-88D8-F06175252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ĞUSTOS 2026 Aydem" sheetId="1" r:id="rId1"/>
  </sheets>
  <definedNames>
    <definedName name="_xlnm._FilterDatabase" localSheetId="0" hidden="1">'AĞUSTOS 2026 Aydem'!$A$1:$L$1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" i="1" l="1"/>
  <c r="F7" i="1"/>
  <c r="E7" i="1"/>
  <c r="E2" i="1"/>
  <c r="D2" i="1"/>
  <c r="D3" i="1"/>
  <c r="L3" i="1" s="1"/>
  <c r="E3" i="1" l="1"/>
  <c r="D4" i="1" l="1"/>
  <c r="E4" i="1" s="1"/>
  <c r="D6" i="1"/>
  <c r="E6" i="1" s="1"/>
  <c r="L4" i="1" l="1"/>
  <c r="L6" i="1"/>
  <c r="D5" i="1" l="1"/>
  <c r="L5" i="1" s="1"/>
  <c r="E5" i="1" l="1"/>
  <c r="K7" i="1"/>
  <c r="J7" i="1"/>
  <c r="I7" i="1"/>
  <c r="H7" i="1"/>
  <c r="G7" i="1"/>
  <c r="D7" i="1" l="1"/>
  <c r="L7" i="1" l="1"/>
</calcChain>
</file>

<file path=xl/sharedStrings.xml><?xml version="1.0" encoding="utf-8"?>
<sst xmlns="http://schemas.openxmlformats.org/spreadsheetml/2006/main" count="24" uniqueCount="22">
  <si>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</si>
  <si>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</si>
  <si>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</si>
  <si>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</si>
  <si>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</si>
  <si>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</si>
  <si>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</si>
  <si>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</si>
  <si>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</si>
  <si>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</si>
  <si>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</si>
  <si>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1. Fatura ve/veya faturaya esas unsurlar</t>
  </si>
  <si>
    <t>1.2. Fatura tutarı (K2)</t>
  </si>
  <si>
    <t>Toplam Şikayet</t>
  </si>
  <si>
    <t>Tüketici sayısı</t>
  </si>
  <si>
    <t>4. İkili anlaşma</t>
  </si>
  <si>
    <t>4.1. İkili anlaşma kurma süreci (K10)</t>
  </si>
  <si>
    <t>5.2. Tüketici hizmetleri ve şirket hakkındaki şikayetler (K21)</t>
  </si>
  <si>
    <t>,</t>
  </si>
  <si>
    <t>4. Tüketici hizmetleri</t>
  </si>
  <si>
    <t>4.9. Güvence bedeli ve iadesi (K18)</t>
  </si>
  <si>
    <t>4.2. İkili anlaşma ve eklerinin kapsamı (K11)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</si>
</sst>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164" fontId="0" fillId="0" borderId="0" xfId="0" applyNumberFormat="1"/>
    <xf numFmtId="2" fontId="0" fillId="0" borderId="0" xfId="0" applyNumberFormat="1"/>
    <xf numFmtId="0" fontId="2" fillId="0" borderId="5" xfId="0" quotePrefix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zoomScale="90" zoomScaleNormal="90" workbookViewId="0">
      <selection activeCell="A4" sqref="A4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7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8" t="s">
        <v>1</v>
      </c>
      <c r="C1" s="19"/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2" t="s">
        <v>10</v>
      </c>
    </row>
    <row r="2" spans="1:12" ht="15" thickBot="1" x14ac:dyDescent="0.35">
      <c r="A2" s="3">
        <v>1</v>
      </c>
      <c r="B2" s="16" t="s">
        <v>15</v>
      </c>
      <c r="C2" s="17" t="s">
        <v>16</v>
      </c>
      <c r="D2" s="5">
        <f>SUM(F2:J2)</f>
        <v>312</v>
      </c>
      <c r="E2" s="6">
        <f>(D2/$D$8)*1000</f>
        <v>5.8626780412642336</v>
      </c>
      <c r="F2" s="7">
        <v>128</v>
      </c>
      <c r="G2" s="7">
        <v>132</v>
      </c>
      <c r="H2" s="7">
        <v>5</v>
      </c>
      <c r="I2" s="7">
        <v>47</v>
      </c>
      <c r="J2" s="7">
        <v>0</v>
      </c>
      <c r="K2" s="6">
        <v>3.8269230769230771</v>
      </c>
      <c r="L2" s="8">
        <f>D2/$D$8</f>
        <v>5.8626780412642339E-3</v>
      </c>
    </row>
    <row r="3" spans="1:12" ht="15" thickBot="1" x14ac:dyDescent="0.35">
      <c r="A3" s="3">
        <v>2</v>
      </c>
      <c r="B3" s="16" t="s">
        <v>11</v>
      </c>
      <c r="C3" s="17" t="s">
        <v>12</v>
      </c>
      <c r="D3" s="5">
        <f>SUM(F3:J3)</f>
        <v>154</v>
      </c>
      <c r="E3" s="6">
        <f>(D3/$D$8)*1000</f>
        <v>2.8937577511368335</v>
      </c>
      <c r="F3" s="7">
        <v>48</v>
      </c>
      <c r="G3" s="7">
        <v>70</v>
      </c>
      <c r="H3" s="7">
        <v>3</v>
      </c>
      <c r="I3" s="7">
        <v>33</v>
      </c>
      <c r="J3" s="7">
        <v>0</v>
      </c>
      <c r="K3" s="6">
        <v>3.668831168831169</v>
      </c>
      <c r="L3" s="8">
        <f>D3/$D$8</f>
        <v>2.8937577511368336E-3</v>
      </c>
    </row>
    <row r="4" spans="1:12" ht="15" thickBot="1" x14ac:dyDescent="0.35">
      <c r="A4" s="3">
        <v>3</v>
      </c>
      <c r="B4" s="16" t="s">
        <v>19</v>
      </c>
      <c r="C4" s="17" t="s">
        <v>17</v>
      </c>
      <c r="D4" s="5">
        <f t="shared" ref="D4" si="0">SUM(F4:J4)</f>
        <v>6</v>
      </c>
      <c r="E4" s="6">
        <f>(D4/$D$8)*1000</f>
        <v>0.11274380848585065</v>
      </c>
      <c r="F4" s="7">
        <v>2</v>
      </c>
      <c r="G4" s="7">
        <v>2</v>
      </c>
      <c r="H4" s="7">
        <v>0</v>
      </c>
      <c r="I4" s="7">
        <v>2</v>
      </c>
      <c r="J4" s="7">
        <v>0</v>
      </c>
      <c r="K4" s="6">
        <v>4.166666666666667</v>
      </c>
      <c r="L4" s="8">
        <f>D4/$D$8</f>
        <v>1.1274380848585066E-4</v>
      </c>
    </row>
    <row r="5" spans="1:12" ht="15" thickBot="1" x14ac:dyDescent="0.35">
      <c r="A5" s="3">
        <v>4</v>
      </c>
      <c r="B5" s="16" t="s">
        <v>15</v>
      </c>
      <c r="C5" s="17" t="s">
        <v>20</v>
      </c>
      <c r="D5" s="5">
        <f t="shared" ref="D5" si="1">SUM(F5:J5)</f>
        <v>5</v>
      </c>
      <c r="E5" s="6">
        <f>(D5/$D$8)*1000</f>
        <v>9.3953173738208884E-2</v>
      </c>
      <c r="F5" s="7">
        <v>2</v>
      </c>
      <c r="G5" s="7">
        <v>0</v>
      </c>
      <c r="H5" s="7">
        <v>0</v>
      </c>
      <c r="I5" s="7">
        <v>3</v>
      </c>
      <c r="J5" s="7">
        <v>0</v>
      </c>
      <c r="K5" s="6">
        <v>1.6</v>
      </c>
      <c r="L5" s="8">
        <f>D5/$D$8</f>
        <v>9.3953173738208878E-5</v>
      </c>
    </row>
    <row r="6" spans="1:12" ht="15" thickBot="1" x14ac:dyDescent="0.35">
      <c r="A6" s="3">
        <v>5</v>
      </c>
      <c r="B6" s="16" t="s">
        <v>15</v>
      </c>
      <c r="C6" s="17" t="s">
        <v>21</v>
      </c>
      <c r="D6" s="5">
        <f t="shared" ref="D6" si="2">SUM(F6:J6)</f>
        <v>2</v>
      </c>
      <c r="E6" s="6">
        <f>(D6/$D$8)*1000</f>
        <v>3.7581269495283551E-2</v>
      </c>
      <c r="F6" s="7">
        <v>2</v>
      </c>
      <c r="G6" s="7">
        <v>0</v>
      </c>
      <c r="H6" s="7">
        <v>0</v>
      </c>
      <c r="I6" s="7">
        <v>0</v>
      </c>
      <c r="J6" s="7">
        <v>0</v>
      </c>
      <c r="K6" s="6">
        <v>1</v>
      </c>
      <c r="L6" s="8">
        <f>D6/$D$8</f>
        <v>3.758126949528355E-5</v>
      </c>
    </row>
    <row r="7" spans="1:12" ht="15" thickBot="1" x14ac:dyDescent="0.35">
      <c r="A7" s="9"/>
      <c r="B7" s="20" t="s">
        <v>13</v>
      </c>
      <c r="C7" s="21"/>
      <c r="D7" s="5">
        <f>SUM(D2:D6)</f>
        <v>479</v>
      </c>
      <c r="E7" s="6">
        <f>(D7/D8)*1000</f>
        <v>9.0007140441204108</v>
      </c>
      <c r="F7" s="5">
        <f>SUM(F2:F6)</f>
        <v>182</v>
      </c>
      <c r="G7" s="5">
        <f>SUM(G2:G6)</f>
        <v>204</v>
      </c>
      <c r="H7" s="7">
        <f>SUM(H2:H6)</f>
        <v>8</v>
      </c>
      <c r="I7" s="7">
        <f>SUM(I2:I6)</f>
        <v>85</v>
      </c>
      <c r="J7" s="7">
        <f>SUM(J2:J6)</f>
        <v>0</v>
      </c>
      <c r="K7" s="6">
        <f>AVERAGE(K2:K6)</f>
        <v>2.8524841824841825</v>
      </c>
      <c r="L7" s="8">
        <f>SUM(L2:L6)</f>
        <v>9.0007140441204121E-3</v>
      </c>
    </row>
    <row r="8" spans="1:12" ht="15" thickBot="1" x14ac:dyDescent="0.35">
      <c r="A8" s="9"/>
      <c r="B8" s="10"/>
      <c r="C8" s="4" t="s">
        <v>14</v>
      </c>
      <c r="D8" s="13">
        <v>53218</v>
      </c>
      <c r="E8" s="11"/>
      <c r="F8" s="11"/>
      <c r="G8" s="11"/>
      <c r="H8" s="11"/>
      <c r="I8" s="11"/>
      <c r="J8" s="11"/>
      <c r="K8" s="11"/>
    </row>
    <row r="9" spans="1:12" x14ac:dyDescent="0.3">
      <c r="D9" s="11"/>
      <c r="E9" s="11"/>
      <c r="F9" s="11"/>
      <c r="G9" s="11"/>
      <c r="H9" s="11"/>
      <c r="I9" s="11"/>
      <c r="J9" s="11"/>
      <c r="K9" s="11"/>
    </row>
    <row r="11" spans="1:12" x14ac:dyDescent="0.3">
      <c r="I11" t="s">
        <v>18</v>
      </c>
    </row>
    <row r="13" spans="1:12" x14ac:dyDescent="0.3">
      <c r="G13" s="15"/>
    </row>
    <row r="14" spans="1:12" x14ac:dyDescent="0.3">
      <c r="G14" s="15"/>
    </row>
    <row r="15" spans="1:12" x14ac:dyDescent="0.3">
      <c r="G15" s="15"/>
    </row>
    <row r="16" spans="1:12" x14ac:dyDescent="0.3">
      <c r="G16" s="15"/>
      <c r="J16" s="14"/>
    </row>
    <row r="17" spans="7:10" x14ac:dyDescent="0.3">
      <c r="G17" s="15"/>
      <c r="J17" s="14"/>
    </row>
    <row r="18" spans="7:10" x14ac:dyDescent="0.3">
      <c r="G18" s="15"/>
      <c r="J18" s="14"/>
    </row>
    <row r="19" spans="7:10" x14ac:dyDescent="0.3">
      <c r="G19" s="15"/>
      <c r="J19" s="14"/>
    </row>
    <row r="20" spans="7:10" x14ac:dyDescent="0.3">
      <c r="G20" s="15"/>
      <c r="J20" s="14"/>
    </row>
    <row r="21" spans="7:10" x14ac:dyDescent="0.3">
      <c r="G21" s="15"/>
      <c r="J21" s="14"/>
    </row>
    <row r="22" spans="7:10" x14ac:dyDescent="0.3">
      <c r="G22" s="15"/>
    </row>
    <row r="23" spans="7:10" x14ac:dyDescent="0.3">
      <c r="G23" s="15"/>
    </row>
    <row r="24" spans="7:10" x14ac:dyDescent="0.3">
      <c r="H24" s="15"/>
    </row>
    <row r="25" spans="7:10" x14ac:dyDescent="0.3">
      <c r="H25" s="15"/>
    </row>
  </sheetData>
  <autoFilter ref="A1:L1" xr:uid="{00000000-0001-0000-0000-000000000000}">
    <filterColumn colId="1" showButton="0"/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e5095299-1aa2-4ef0-accc-b930ef418b95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8FD38A9-2D6F-4ECD-A90A-8986598F95D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AĞUSTOS 2026 Aydem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2026-10-05T10:57:18Z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e5095299-1aa2-4ef0-accc-b930ef418b95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29.03.2024_11:10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2036-10-02</vt:lpwstr>
  </property>
</Properties>
</file>