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tiye.erduyan\Desktop\ATİYE MASAÜSTÜ-2\epdk raporları 2024-2025-2026\2026 yılı\nisan 2026\DİJİTAL\Web Form\"/>
    </mc:Choice>
  </mc:AlternateContent>
  <xr:revisionPtr revIDLastSave="0" documentId="13_ncr:1_{D3387BC4-72DD-4377-ADDB-6F12D2E919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İSAN 2026 Ayd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D10" i="1"/>
  <c r="E10" i="1" s="1"/>
  <c r="D5" i="1"/>
  <c r="E5" i="1" s="1"/>
  <c r="D6" i="1"/>
  <c r="E6" i="1" s="1"/>
  <c r="D3" i="1"/>
  <c r="E3" i="1" s="1"/>
  <c r="D4" i="1"/>
  <c r="L4" i="1" s="1"/>
  <c r="E4" i="1" l="1"/>
  <c r="L3" i="1"/>
  <c r="D9" i="1" l="1"/>
  <c r="E9" i="1" s="1"/>
  <c r="D2" i="1"/>
  <c r="E2" i="1" s="1"/>
  <c r="F13" i="1"/>
  <c r="D7" i="1" l="1"/>
  <c r="D8" i="1"/>
  <c r="D11" i="1"/>
  <c r="E11" i="1" l="1"/>
  <c r="E7" i="1"/>
  <c r="E8" i="1"/>
  <c r="D12" i="1"/>
  <c r="E12" i="1" s="1"/>
  <c r="K13" i="1"/>
  <c r="J13" i="1"/>
  <c r="I13" i="1"/>
  <c r="H13" i="1"/>
  <c r="G13" i="1"/>
  <c r="L12" i="1" l="1"/>
  <c r="D13" i="1" l="1"/>
  <c r="L2" i="1"/>
  <c r="L13" i="1" l="1"/>
  <c r="E13" i="1"/>
</calcChain>
</file>

<file path=xl/sharedStrings.xml><?xml version="1.0" encoding="utf-8"?>
<sst xmlns="http://schemas.openxmlformats.org/spreadsheetml/2006/main" count="36" uniqueCount="30">
  <si>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</si>
  <si>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</si>
  <si>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</si>
  <si>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</si>
  <si>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</si>
  <si>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</si>
  <si>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</si>
  <si>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</si>
  <si>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</si>
  <si>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</si>
  <si>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</si>
  <si>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</si>
  <si>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1.2. Fatura tutarı (K2)</t>
  </si>
  <si>
    <t>Toplam Şikayet</t>
  </si>
  <si>
    <t>Tüketici sayısı</t>
  </si>
  <si>
    <t>4. İkili anlaşma</t>
  </si>
  <si>
    <t>4.1. İkili anlaşma kurma süreci (K10)</t>
  </si>
  <si>
    <t>5.2. Tüketici hizmetleri ve şirket hakkındaki şikayetler (K21)</t>
  </si>
  <si>
    <t>5. Tüketici hizmetleri</t>
  </si>
  <si>
    <t>4.2. İkili anlaşma ve eklerinin kapsamı (K11)</t>
  </si>
  <si>
    <t>4.9. Güvence bedeli ve iadesi (K18)</t>
  </si>
  <si>
    <t>4.5. İkili anlaşmanın sonlandırılması (K14)</t>
  </si>
  <si>
    <t>,</t>
  </si>
  <si>
    <t>1.1. Fatura yer alması gereken bilgiler (K1)</t>
  </si>
  <si>
    <t>1.6. Fatura gönderimi (K6)</t>
  </si>
  <si>
    <t>2. Fiyat</t>
  </si>
  <si>
    <t>2.2. Tahsilatına aracı olunan ilgili ve diğer mevzuat gereği alınan bedeller (K8)</t>
  </si>
  <si>
    <t>3.1. Fatura Ödemesi</t>
  </si>
  <si>
    <t>3. Ödeme</t>
  </si>
  <si>
    <t>4.3. İkili anlaşma hükümlerinde değişiklik (K12)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</si>
</sst>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0" fontId="2" fillId="0" borderId="6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Fill="1"/>
    <xf numFmtId="0" fontId="1" fillId="0" borderId="3" xfId="0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showGridLines="0" tabSelected="1" zoomScale="90" zoomScaleNormal="90" workbookViewId="0">
      <selection activeCell="L4" sqref="L4:L11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7" bestFit="1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6" t="s">
        <v>1</v>
      </c>
      <c r="C1" s="17"/>
      <c r="D1" s="13" t="s">
        <v>2</v>
      </c>
      <c r="E1" s="13" t="s">
        <v>3</v>
      </c>
      <c r="F1" s="13" t="s">
        <v>4</v>
      </c>
      <c r="G1" s="13" t="s">
        <v>5</v>
      </c>
      <c r="H1" s="13" t="s">
        <v>6</v>
      </c>
      <c r="I1" s="13" t="s">
        <v>7</v>
      </c>
      <c r="J1" s="13" t="s">
        <v>8</v>
      </c>
      <c r="K1" s="13" t="s">
        <v>9</v>
      </c>
      <c r="L1" s="2" t="s">
        <v>10</v>
      </c>
    </row>
    <row r="2" spans="1:12" ht="15" thickBot="1" x14ac:dyDescent="0.35">
      <c r="A2" s="3">
        <v>1</v>
      </c>
      <c r="B2" s="4" t="s">
        <v>11</v>
      </c>
      <c r="C2" s="5" t="s">
        <v>12</v>
      </c>
      <c r="D2" s="6">
        <f>SUM(F2:J2)</f>
        <v>78</v>
      </c>
      <c r="E2" s="7">
        <f>(D2/$D$14)*1000</f>
        <v>2.835126490258796</v>
      </c>
      <c r="F2" s="8">
        <v>29</v>
      </c>
      <c r="G2" s="8">
        <v>38</v>
      </c>
      <c r="H2" s="8">
        <v>2</v>
      </c>
      <c r="I2" s="8">
        <v>0</v>
      </c>
      <c r="J2" s="8">
        <v>9</v>
      </c>
      <c r="K2" s="7">
        <v>3.71</v>
      </c>
      <c r="L2" s="9">
        <f>D2/$D$14</f>
        <v>2.8351264902587961E-3</v>
      </c>
    </row>
    <row r="3" spans="1:12" ht="15" thickBot="1" x14ac:dyDescent="0.35">
      <c r="A3" s="3">
        <v>2</v>
      </c>
      <c r="B3" s="4" t="s">
        <v>11</v>
      </c>
      <c r="C3" s="5" t="s">
        <v>23</v>
      </c>
      <c r="D3" s="6">
        <f t="shared" ref="D3:D4" si="0">SUM(F3:J3)</f>
        <v>1</v>
      </c>
      <c r="E3" s="7">
        <f>(D3/$D$14)*1000</f>
        <v>3.6347775516138409E-2</v>
      </c>
      <c r="F3" s="8">
        <v>0</v>
      </c>
      <c r="G3" s="8">
        <v>1</v>
      </c>
      <c r="H3" s="8">
        <v>0</v>
      </c>
      <c r="I3" s="8">
        <v>0</v>
      </c>
      <c r="J3" s="8">
        <v>0</v>
      </c>
      <c r="K3" s="7">
        <v>3</v>
      </c>
      <c r="L3" s="9">
        <f>D3/$D$14</f>
        <v>3.6347775516138411E-5</v>
      </c>
    </row>
    <row r="4" spans="1:12" ht="15" thickBot="1" x14ac:dyDescent="0.35">
      <c r="A4" s="3">
        <v>3</v>
      </c>
      <c r="B4" s="4" t="s">
        <v>11</v>
      </c>
      <c r="C4" s="5" t="s">
        <v>24</v>
      </c>
      <c r="D4" s="6">
        <f t="shared" si="0"/>
        <v>1</v>
      </c>
      <c r="E4" s="7">
        <f>(D4/$D$14)*1000</f>
        <v>3.6347775516138409E-2</v>
      </c>
      <c r="F4" s="8">
        <v>0</v>
      </c>
      <c r="G4" s="8">
        <v>1</v>
      </c>
      <c r="H4" s="8">
        <v>0</v>
      </c>
      <c r="I4" s="8">
        <v>0</v>
      </c>
      <c r="J4" s="8">
        <v>0</v>
      </c>
      <c r="K4" s="7">
        <v>10</v>
      </c>
      <c r="L4" s="9">
        <f>D4/$D$14</f>
        <v>3.6347775516138411E-5</v>
      </c>
    </row>
    <row r="5" spans="1:12" ht="15" thickBot="1" x14ac:dyDescent="0.35">
      <c r="A5" s="3">
        <v>4</v>
      </c>
      <c r="B5" s="4" t="s">
        <v>25</v>
      </c>
      <c r="C5" s="5" t="s">
        <v>26</v>
      </c>
      <c r="D5" s="6">
        <f t="shared" ref="D5:D6" si="1">SUM(F5:J5)</f>
        <v>1</v>
      </c>
      <c r="E5" s="7">
        <f>(D5/$D$14)*1000</f>
        <v>3.6347775516138409E-2</v>
      </c>
      <c r="F5" s="8">
        <v>0</v>
      </c>
      <c r="G5" s="8">
        <v>1</v>
      </c>
      <c r="H5" s="8">
        <v>0</v>
      </c>
      <c r="I5" s="8">
        <v>0</v>
      </c>
      <c r="J5" s="8">
        <v>0</v>
      </c>
      <c r="K5" s="7">
        <v>3</v>
      </c>
      <c r="L5" s="9">
        <f t="shared" ref="L5:L11" si="2">D5/$D$14</f>
        <v>3.6347775516138411E-5</v>
      </c>
    </row>
    <row r="6" spans="1:12" ht="15" thickBot="1" x14ac:dyDescent="0.35">
      <c r="A6" s="3">
        <v>5</v>
      </c>
      <c r="B6" s="4" t="s">
        <v>28</v>
      </c>
      <c r="C6" s="5" t="s">
        <v>27</v>
      </c>
      <c r="D6" s="6">
        <f t="shared" si="1"/>
        <v>1</v>
      </c>
      <c r="E6" s="7">
        <f>(D6/$D$14)*1000</f>
        <v>3.6347775516138409E-2</v>
      </c>
      <c r="F6" s="8">
        <v>0</v>
      </c>
      <c r="G6" s="8">
        <v>1</v>
      </c>
      <c r="H6" s="8">
        <v>0</v>
      </c>
      <c r="I6" s="8">
        <v>0</v>
      </c>
      <c r="J6" s="8">
        <v>0</v>
      </c>
      <c r="K6" s="7">
        <v>5</v>
      </c>
      <c r="L6" s="9">
        <f t="shared" si="2"/>
        <v>3.6347775516138411E-5</v>
      </c>
    </row>
    <row r="7" spans="1:12" ht="15" thickBot="1" x14ac:dyDescent="0.35">
      <c r="A7" s="3">
        <v>6</v>
      </c>
      <c r="B7" s="4" t="s">
        <v>15</v>
      </c>
      <c r="C7" s="5" t="s">
        <v>16</v>
      </c>
      <c r="D7" s="6">
        <f t="shared" ref="D7:D11" si="3">SUM(F7:J7)</f>
        <v>12</v>
      </c>
      <c r="E7" s="7">
        <f>(D7/$D$14)*1000</f>
        <v>0.43617330619366096</v>
      </c>
      <c r="F7" s="8">
        <v>0</v>
      </c>
      <c r="G7" s="8">
        <v>5</v>
      </c>
      <c r="H7" s="8">
        <v>1</v>
      </c>
      <c r="I7" s="8">
        <v>0</v>
      </c>
      <c r="J7" s="8">
        <v>6</v>
      </c>
      <c r="K7" s="7">
        <v>8.1</v>
      </c>
      <c r="L7" s="9">
        <f t="shared" si="2"/>
        <v>4.3617330619366096E-4</v>
      </c>
    </row>
    <row r="8" spans="1:12" ht="15" thickBot="1" x14ac:dyDescent="0.35">
      <c r="A8" s="3">
        <v>7</v>
      </c>
      <c r="B8" s="4" t="s">
        <v>15</v>
      </c>
      <c r="C8" s="5" t="s">
        <v>19</v>
      </c>
      <c r="D8" s="6">
        <f t="shared" si="3"/>
        <v>7</v>
      </c>
      <c r="E8" s="7">
        <f>(D8/$D$14)*1000</f>
        <v>0.25443442861296889</v>
      </c>
      <c r="F8" s="8">
        <v>6</v>
      </c>
      <c r="G8" s="8">
        <v>0</v>
      </c>
      <c r="H8" s="8">
        <v>0</v>
      </c>
      <c r="I8" s="8">
        <v>0</v>
      </c>
      <c r="J8" s="8">
        <v>1</v>
      </c>
      <c r="K8" s="7">
        <v>0.43</v>
      </c>
      <c r="L8" s="9">
        <f t="shared" si="2"/>
        <v>2.544344286129689E-4</v>
      </c>
    </row>
    <row r="9" spans="1:12" ht="15" thickBot="1" x14ac:dyDescent="0.35">
      <c r="A9" s="3">
        <v>8</v>
      </c>
      <c r="B9" s="4" t="s">
        <v>15</v>
      </c>
      <c r="C9" s="5" t="s">
        <v>29</v>
      </c>
      <c r="D9" s="6">
        <f t="shared" si="3"/>
        <v>2</v>
      </c>
      <c r="E9" s="7">
        <f>(D9/$D$14)*1000</f>
        <v>7.2695551032276817E-2</v>
      </c>
      <c r="F9" s="8">
        <v>2</v>
      </c>
      <c r="G9" s="8">
        <v>0</v>
      </c>
      <c r="H9" s="8">
        <v>0</v>
      </c>
      <c r="I9" s="8">
        <v>0</v>
      </c>
      <c r="J9" s="8">
        <v>0</v>
      </c>
      <c r="K9" s="7">
        <v>1.5</v>
      </c>
      <c r="L9" s="9">
        <f t="shared" si="2"/>
        <v>7.2695551032276822E-5</v>
      </c>
    </row>
    <row r="10" spans="1:12" ht="15" thickBot="1" x14ac:dyDescent="0.35">
      <c r="A10" s="3">
        <v>9</v>
      </c>
      <c r="B10" s="4" t="s">
        <v>15</v>
      </c>
      <c r="C10" s="5" t="s">
        <v>21</v>
      </c>
      <c r="D10" s="6">
        <f t="shared" ref="D10" si="4">SUM(F10:J10)</f>
        <v>1</v>
      </c>
      <c r="E10" s="7">
        <f>(D10/$D$14)*1000</f>
        <v>3.6347775516138409E-2</v>
      </c>
      <c r="F10" s="8">
        <v>1</v>
      </c>
      <c r="G10" s="8">
        <v>0</v>
      </c>
      <c r="H10" s="8">
        <v>0</v>
      </c>
      <c r="I10" s="8">
        <v>0</v>
      </c>
      <c r="J10" s="8">
        <v>0</v>
      </c>
      <c r="K10" s="7">
        <v>2</v>
      </c>
      <c r="L10" s="9">
        <f t="shared" si="2"/>
        <v>3.6347775516138411E-5</v>
      </c>
    </row>
    <row r="11" spans="1:12" ht="15" thickBot="1" x14ac:dyDescent="0.35">
      <c r="A11" s="3">
        <v>10</v>
      </c>
      <c r="B11" s="4" t="s">
        <v>15</v>
      </c>
      <c r="C11" s="5" t="s">
        <v>20</v>
      </c>
      <c r="D11" s="6">
        <f t="shared" si="3"/>
        <v>3</v>
      </c>
      <c r="E11" s="7">
        <f>(D11/$D$14)*1000</f>
        <v>0.10904332654841524</v>
      </c>
      <c r="F11" s="8">
        <v>2</v>
      </c>
      <c r="G11" s="8">
        <v>1</v>
      </c>
      <c r="H11" s="8">
        <v>0</v>
      </c>
      <c r="I11" s="8">
        <v>0</v>
      </c>
      <c r="J11" s="8">
        <v>0</v>
      </c>
      <c r="K11" s="7">
        <v>3.33</v>
      </c>
      <c r="L11" s="9">
        <f t="shared" si="2"/>
        <v>1.0904332654841524E-4</v>
      </c>
    </row>
    <row r="12" spans="1:12" ht="15" thickBot="1" x14ac:dyDescent="0.35">
      <c r="A12" s="3">
        <v>11</v>
      </c>
      <c r="B12" s="4" t="s">
        <v>18</v>
      </c>
      <c r="C12" s="5" t="s">
        <v>17</v>
      </c>
      <c r="D12" s="6">
        <f t="shared" ref="D12" si="5">SUM(F12:J12)</f>
        <v>4</v>
      </c>
      <c r="E12" s="7">
        <f>(D12/$D$14)*1000</f>
        <v>0.14539110206455363</v>
      </c>
      <c r="F12" s="8">
        <v>1</v>
      </c>
      <c r="G12" s="8">
        <v>2</v>
      </c>
      <c r="H12" s="8">
        <v>0</v>
      </c>
      <c r="I12" s="8">
        <v>0</v>
      </c>
      <c r="J12" s="8">
        <v>1</v>
      </c>
      <c r="K12" s="7">
        <v>3.5</v>
      </c>
      <c r="L12" s="9">
        <f>D12/$D$14</f>
        <v>1.4539110206455364E-4</v>
      </c>
    </row>
    <row r="13" spans="1:12" ht="15" thickBot="1" x14ac:dyDescent="0.35">
      <c r="A13" s="10"/>
      <c r="B13" s="18" t="s">
        <v>13</v>
      </c>
      <c r="C13" s="19"/>
      <c r="D13" s="6">
        <f>SUM(D2:D12)</f>
        <v>111</v>
      </c>
      <c r="E13" s="7">
        <f>(D13/D14)*1000</f>
        <v>4.0346030822913646</v>
      </c>
      <c r="F13" s="6">
        <f>SUM(F2:F12)</f>
        <v>41</v>
      </c>
      <c r="G13" s="6">
        <f>SUM(G2:G12)</f>
        <v>50</v>
      </c>
      <c r="H13" s="8">
        <f>SUM(H2:H12)</f>
        <v>3</v>
      </c>
      <c r="I13" s="8">
        <f>SUM(I2:I12)</f>
        <v>0</v>
      </c>
      <c r="J13" s="8">
        <f>SUM(J2:J12)</f>
        <v>17</v>
      </c>
      <c r="K13" s="7">
        <f>AVERAGE(K2:K12)</f>
        <v>3.9609090909090909</v>
      </c>
      <c r="L13" s="9">
        <f>SUM(L2:L12)</f>
        <v>4.0346030822913624E-3</v>
      </c>
    </row>
    <row r="14" spans="1:12" ht="15" thickBot="1" x14ac:dyDescent="0.35">
      <c r="A14" s="10"/>
      <c r="B14" s="11"/>
      <c r="C14" s="5" t="s">
        <v>14</v>
      </c>
      <c r="D14" s="14">
        <v>27512</v>
      </c>
      <c r="E14" s="12"/>
      <c r="F14" s="12"/>
      <c r="G14" s="12"/>
      <c r="H14" s="12"/>
      <c r="I14" s="12"/>
      <c r="J14" s="12"/>
      <c r="K14" s="12"/>
    </row>
    <row r="15" spans="1:12" x14ac:dyDescent="0.3">
      <c r="D15" s="12"/>
      <c r="E15" s="12"/>
      <c r="F15" s="12"/>
      <c r="G15" s="12"/>
      <c r="H15" s="12"/>
      <c r="I15" s="12"/>
      <c r="J15" s="12"/>
      <c r="K15" s="12"/>
    </row>
    <row r="17" spans="8:11" x14ac:dyDescent="0.3">
      <c r="I17" t="s">
        <v>22</v>
      </c>
    </row>
    <row r="19" spans="8:11" x14ac:dyDescent="0.3">
      <c r="H19" s="20"/>
    </row>
    <row r="20" spans="8:11" x14ac:dyDescent="0.3">
      <c r="H20" s="20"/>
    </row>
    <row r="21" spans="8:11" x14ac:dyDescent="0.3">
      <c r="H21" s="20"/>
    </row>
    <row r="22" spans="8:11" x14ac:dyDescent="0.3">
      <c r="H22" s="20"/>
      <c r="K22" s="15"/>
    </row>
    <row r="23" spans="8:11" x14ac:dyDescent="0.3">
      <c r="H23" s="20"/>
      <c r="K23" s="15"/>
    </row>
    <row r="24" spans="8:11" x14ac:dyDescent="0.3">
      <c r="H24" s="20"/>
      <c r="K24" s="15"/>
    </row>
    <row r="25" spans="8:11" x14ac:dyDescent="0.3">
      <c r="H25" s="20"/>
      <c r="K25" s="15"/>
    </row>
    <row r="26" spans="8:11" x14ac:dyDescent="0.3">
      <c r="H26" s="20"/>
      <c r="K26" s="15"/>
    </row>
    <row r="27" spans="8:11" x14ac:dyDescent="0.3">
      <c r="H27" s="20"/>
      <c r="K27" s="15"/>
    </row>
    <row r="28" spans="8:11" x14ac:dyDescent="0.3">
      <c r="H28" s="20"/>
    </row>
    <row r="29" spans="8:11" x14ac:dyDescent="0.3">
      <c r="H29" s="20"/>
    </row>
    <row r="30" spans="8:11" x14ac:dyDescent="0.3">
      <c r="H30" s="20"/>
    </row>
    <row r="31" spans="8:11" x14ac:dyDescent="0.3">
      <c r="H31" s="20"/>
    </row>
  </sheetData>
  <mergeCells count="2">
    <mergeCell ref="B1:C1"/>
    <mergeCell ref="B13:C13"/>
  </mergeCells>
  <phoneticPr fontId="3" type="noConversion"/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257f5d6d-8479-420b-99ca-afeeae3c01f6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88FD38A9-2D6F-4ECD-A90A-8986598F95D8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NİSAN 2026 Aydem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Atiye ERDUYAN</cp:lastModifiedBy>
  <dcterms:created xsi:type="dcterms:W3CDTF">2015-06-05T18:19:34Z</dcterms:created>
  <dcterms:modified xsi:type="dcterms:W3CDTF">2026-06-04T11:28:26Z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257f5d6d-8479-420b-99ca-afeeae3c01f6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29.03.2024_11:10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2036-06-01</vt:lpwstr>
  </property>
</Properties>
</file>