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5.Mayıs 2025\Web Form\"/>
    </mc:Choice>
  </mc:AlternateContent>
  <xr:revisionPtr revIDLastSave="0" documentId="13_ncr:1_{03B35F7E-F4A9-4CB2-A31E-88934D5264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E4" i="1"/>
  <c r="E3" i="1"/>
  <c r="E2" i="1"/>
  <c r="E5" i="1"/>
  <c r="F6" i="1"/>
  <c r="G6" i="1"/>
  <c r="H6" i="1"/>
  <c r="I6" i="1"/>
  <c r="J6" i="1"/>
  <c r="K6" i="1"/>
  <c r="L2" i="1"/>
  <c r="L5" i="1"/>
  <c r="L6" i="1" l="1"/>
  <c r="D6" i="1"/>
  <c r="E6" i="1" s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<sst xmlns="http://schemas.openxmlformats.org/spreadsheetml/2006/main" count="21" uniqueCount="19">
  <si>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</si>
  <si>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</si>
  <si>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</si>
  <si>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</si>
  <si>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</si>
  <si>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</si>
  <si>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</si>
  <si>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</si>
  <si>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</si>
  <si>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</si>
  <si>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</si>
  <si>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</si>
  <si>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</si>
  <si>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</si>
  <si>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</si>
  <si>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</si>
  <si>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</si>
  <si>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1.3. Fatura dönemi (K3)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</si>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</sst>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C10" sqref="C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19</v>
      </c>
      <c r="E2" s="7">
        <f>(D2/$D$7)*1000</f>
        <v>0.98917117867555182</v>
      </c>
      <c r="F2" s="8">
        <v>9</v>
      </c>
      <c r="G2" s="8">
        <v>10</v>
      </c>
      <c r="H2" s="8">
        <v>0</v>
      </c>
      <c r="I2" s="8">
        <v>0</v>
      </c>
      <c r="J2" s="8">
        <v>0</v>
      </c>
      <c r="K2" s="7">
        <v>61</v>
      </c>
      <c r="L2" s="9">
        <f>D2/$D$7</f>
        <v>9.8917117867555185E-4</v>
      </c>
    </row>
    <row r="3" spans="1:12" ht="15" thickBot="1" x14ac:dyDescent="0.35">
      <c r="A3" s="3">
        <v>2</v>
      </c>
      <c r="B3" s="4" t="s">
        <v>11</v>
      </c>
      <c r="C3" s="5" t="s">
        <v>17</v>
      </c>
      <c r="D3" s="6">
        <v>2</v>
      </c>
      <c r="E3" s="7">
        <f t="shared" ref="E3:E4" si="0">(D3/$D$7)*1000</f>
        <v>0.10412328196584757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4</v>
      </c>
      <c r="L3" s="9">
        <f t="shared" ref="L3:L4" si="1">D3/$D$7</f>
        <v>1.0412328196584757E-4</v>
      </c>
    </row>
    <row r="4" spans="1:12" ht="15" thickBot="1" x14ac:dyDescent="0.35">
      <c r="A4" s="3">
        <v>3</v>
      </c>
      <c r="B4" s="4" t="s">
        <v>16</v>
      </c>
      <c r="C4" s="5" t="s">
        <v>18</v>
      </c>
      <c r="D4" s="6">
        <v>4</v>
      </c>
      <c r="E4" s="7">
        <f t="shared" si="0"/>
        <v>0.20824656393169513</v>
      </c>
      <c r="F4" s="8">
        <v>2</v>
      </c>
      <c r="G4" s="8">
        <v>2</v>
      </c>
      <c r="H4" s="8">
        <v>0</v>
      </c>
      <c r="I4" s="8">
        <v>0</v>
      </c>
      <c r="J4" s="8">
        <v>0</v>
      </c>
      <c r="K4" s="7">
        <v>10</v>
      </c>
      <c r="L4" s="9">
        <f t="shared" si="1"/>
        <v>2.0824656393169514E-4</v>
      </c>
    </row>
    <row r="5" spans="1:12" ht="15" thickBot="1" x14ac:dyDescent="0.35">
      <c r="A5" s="3">
        <v>4</v>
      </c>
      <c r="B5" s="4" t="s">
        <v>16</v>
      </c>
      <c r="C5" s="5" t="s">
        <v>15</v>
      </c>
      <c r="D5" s="6">
        <v>2</v>
      </c>
      <c r="E5" s="7">
        <f>(D5/$D$7)*1000</f>
        <v>0.10412328196584757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7">
        <v>2</v>
      </c>
      <c r="L5" s="9">
        <f>D5/$D$7</f>
        <v>1.0412328196584757E-4</v>
      </c>
    </row>
    <row r="6" spans="1:12" ht="15" thickBot="1" x14ac:dyDescent="0.35">
      <c r="A6" s="10"/>
      <c r="B6" s="16" t="s">
        <v>13</v>
      </c>
      <c r="C6" s="17"/>
      <c r="D6" s="6">
        <f>SUM(D2:D5)</f>
        <v>27</v>
      </c>
      <c r="E6" s="7">
        <f>(D6/D7)*1000</f>
        <v>1.405664306538942</v>
      </c>
      <c r="F6" s="6">
        <f>SUM(F2:F5)</f>
        <v>15</v>
      </c>
      <c r="G6" s="6">
        <f>SUM(G2:G5)</f>
        <v>12</v>
      </c>
      <c r="H6" s="8">
        <f>SUM(H2:H5)</f>
        <v>0</v>
      </c>
      <c r="I6" s="8">
        <f>SUM(I2:I5)</f>
        <v>0</v>
      </c>
      <c r="J6" s="8">
        <f>SUM(J2:J5)</f>
        <v>0</v>
      </c>
      <c r="K6" s="7">
        <f>AVERAGE(K2:K5)</f>
        <v>19.25</v>
      </c>
      <c r="L6" s="9">
        <f>SUM(L2:L5)</f>
        <v>1.4056643065389423E-3</v>
      </c>
    </row>
    <row r="7" spans="1:12" ht="15" thickBot="1" x14ac:dyDescent="0.35">
      <c r="A7" s="10"/>
      <c r="B7" s="11"/>
      <c r="C7" s="5" t="s">
        <v>14</v>
      </c>
      <c r="D7" s="12">
        <v>19208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139c3d4d-1d92-4f4b-bc44-7012fe712842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2025-06-30T08:55:52Z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139c3d4d-1d92-4f4b-bc44-7012fe712842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2035-06-28</vt:lpwstr>
  </property>
</Properties>
</file>