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C:\Users\selin.gurkan\Desktop\Epdk - Ebis Raporları\10.Ekim 2023\Web Form\"/>
    </mc:Choice>
  </mc:AlternateContent>
  <xr:revisionPtr revIDLastSave="0" documentId="13_ncr:1_{3D22510A-1F75-45D6-B2D9-DF729BAFFEF7}" xr6:coauthVersionLast="36" xr6:coauthVersionMax="36" xr10:uidLastSave="{00000000-0000-0000-0000-000000000000}"/>
  <bookViews>
    <workbookView xWindow="0" yWindow="0" windowWidth="17256" windowHeight="5328" xr2:uid="{00000000-000D-0000-FFFF-FFFF00000000}"/>
  </bookViews>
  <sheets>
    <sheet name="Ekim 2023 Aydem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E5" i="1" l="1"/>
  <c r="D6" i="1" l="1"/>
  <c r="L5" i="1" s="1"/>
  <c r="E3" i="1" l="1"/>
  <c r="E4" i="1" l="1"/>
  <c r="L4" i="1" l="1"/>
  <c r="K6" i="1"/>
  <c r="J6" i="1"/>
  <c r="I6" i="1"/>
  <c r="H6" i="1"/>
  <c r="G6" i="1"/>
  <c r="F6" i="1"/>
  <c r="L3" i="1" l="1"/>
  <c r="L2" i="1"/>
  <c r="E6" i="1"/>
  <c r="L6" i="1" l="1"/>
</calcChain>
</file>

<file path=xl/sharedStrings.xml><?xml version="1.0" encoding="utf-8"?>
<sst xmlns="http://schemas.openxmlformats.org/spreadsheetml/2006/main" count="21" uniqueCount="21">
  <si>
    <t>Şikayet kategorisinin şikayet sayısına göre sıralaması</t>
  </si>
  <si>
    <t>Veri Türü</t>
  </si>
  <si>
    <t>Toplam şikayet sayısı</t>
  </si>
  <si>
    <t>1000 kişi başına düşen şikayet sayısı</t>
  </si>
  <si>
    <t>2 iş günü içerisinde sonuçlanan şikayet sayısı</t>
  </si>
  <si>
    <t>3-15 iş günü arasında sonuçlanan şikayet sayısı</t>
  </si>
  <si>
    <t>15 iş gününden fazla sürede sonuçlanan şikayet sayısı</t>
  </si>
  <si>
    <t>Mükerrer şikayet sayısı</t>
  </si>
  <si>
    <t>Sonuçlanmayan şikayet sayısı</t>
  </si>
  <si>
    <t>Ortalama sonuçlanma süresi(gün)</t>
  </si>
  <si>
    <t>Şikayetlerin kategorilere göre oransal dağılım</t>
  </si>
  <si>
    <t>1. Fatura ve/veya faturaya esas unsurlar</t>
  </si>
  <si>
    <t>Toplam Şikayet</t>
  </si>
  <si>
    <t>Tüketici sayısı</t>
  </si>
  <si>
    <t>1.2. Fatura tutarı (K2)</t>
  </si>
  <si>
    <t>2.2. Tahsilatına aracı olunan ilgili ve diğer mevzuat gereği alınan bedeller (K8)</t>
  </si>
  <si>
    <t>2. Fiyat</t>
  </si>
  <si>
    <t>5.2. Tüketici hizmetleri ve şirket hakkındaki şikayetler (K21)</t>
  </si>
  <si>
    <t>5. Tüketici hizmetleri</t>
  </si>
  <si>
    <t>4.1. İkili anlaşma kurma süreci (K10)</t>
  </si>
  <si>
    <t>4. İkili anlaşma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</si>
</sst>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62"/>
      <scheme val="minor"/>
    </font>
    <font>
      <sz val="7"/>
      <color rgb="FF000000"/>
      <name val="Arial"/>
      <family val="2"/>
      <charset val="162"/>
    </font>
    <font>
      <sz val="7"/>
      <color rgb="FF000000"/>
      <name val="Calibri"/>
      <family val="2"/>
      <charset val="16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quotePrefix="1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2" fillId="0" borderId="6" xfId="0" quotePrefix="1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1" fontId="2" fillId="0" borderId="4" xfId="0" applyNumberFormat="1" applyFont="1" applyFill="1" applyBorder="1" applyAlignment="1">
      <alignment horizontal="center" vertical="center"/>
    </xf>
    <xf numFmtId="0" fontId="0" fillId="0" borderId="0" xfId="0" applyFill="1"/>
    <xf numFmtId="10" fontId="2" fillId="0" borderId="4" xfId="0" applyNumberFormat="1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2">
    <cellStyle name="Normal" xfId="0" builtinId="0"/>
    <cellStyle name="Normal 3 6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showGridLines="0" tabSelected="1" zoomScale="85" zoomScaleNormal="85" workbookViewId="0">
      <selection activeCell="C9" sqref="C9"/>
    </sheetView>
  </sheetViews>
  <sheetFormatPr defaultRowHeight="14.4" x14ac:dyDescent="0.3"/>
  <cols>
    <col min="1" max="1" width="10.6640625" customWidth="1"/>
    <col min="2" max="2" width="25.33203125" bestFit="1" customWidth="1"/>
    <col min="3" max="3" width="47" bestFit="1" customWidth="1"/>
    <col min="4" max="4" width="12.33203125" customWidth="1"/>
    <col min="5" max="5" width="10.6640625" customWidth="1"/>
    <col min="6" max="12" width="12.33203125" customWidth="1"/>
  </cols>
  <sheetData>
    <row r="1" spans="1:12" ht="44.4" customHeight="1" thickBot="1" x14ac:dyDescent="0.35">
      <c r="A1" s="1" t="s">
        <v>0</v>
      </c>
      <c r="B1" s="15" t="s">
        <v>1</v>
      </c>
      <c r="C1" s="16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</row>
    <row r="2" spans="1:12" ht="15" thickBot="1" x14ac:dyDescent="0.35">
      <c r="A2" s="3">
        <v>1</v>
      </c>
      <c r="B2" s="8" t="s">
        <v>11</v>
      </c>
      <c r="C2" s="4" t="s">
        <v>14</v>
      </c>
      <c r="D2" s="11">
        <v>7</v>
      </c>
      <c r="E2" s="10">
        <f>(D2/D7)*1000</f>
        <v>2.0467836257309941</v>
      </c>
      <c r="F2" s="9">
        <v>4</v>
      </c>
      <c r="G2" s="9">
        <v>3</v>
      </c>
      <c r="H2" s="9">
        <v>0</v>
      </c>
      <c r="I2" s="9">
        <v>0</v>
      </c>
      <c r="J2" s="9">
        <v>0</v>
      </c>
      <c r="K2" s="10">
        <v>22</v>
      </c>
      <c r="L2" s="13">
        <f>D2/$D$6</f>
        <v>0.7</v>
      </c>
    </row>
    <row r="3" spans="1:12" ht="15" thickBot="1" x14ac:dyDescent="0.35">
      <c r="A3" s="3">
        <v>2</v>
      </c>
      <c r="B3" s="8" t="s">
        <v>16</v>
      </c>
      <c r="C3" s="5" t="s">
        <v>15</v>
      </c>
      <c r="D3" s="11">
        <v>1</v>
      </c>
      <c r="E3" s="10">
        <f>(D3/D7)*1000</f>
        <v>0.29239766081871343</v>
      </c>
      <c r="F3" s="9">
        <v>1</v>
      </c>
      <c r="G3" s="9">
        <v>0</v>
      </c>
      <c r="H3" s="9">
        <v>0</v>
      </c>
      <c r="I3" s="9">
        <v>0</v>
      </c>
      <c r="J3" s="9">
        <v>0</v>
      </c>
      <c r="K3" s="10">
        <v>2</v>
      </c>
      <c r="L3" s="13">
        <f>D3/$D$6</f>
        <v>0.1</v>
      </c>
    </row>
    <row r="4" spans="1:12" ht="15" thickBot="1" x14ac:dyDescent="0.35">
      <c r="A4" s="3">
        <v>3</v>
      </c>
      <c r="B4" s="8" t="s">
        <v>20</v>
      </c>
      <c r="C4" s="5" t="s">
        <v>19</v>
      </c>
      <c r="D4" s="11">
        <v>1</v>
      </c>
      <c r="E4" s="10">
        <f>(D4/D7)*1000</f>
        <v>0.29239766081871343</v>
      </c>
      <c r="F4" s="9">
        <v>1</v>
      </c>
      <c r="G4" s="9">
        <v>0</v>
      </c>
      <c r="H4" s="9">
        <v>0</v>
      </c>
      <c r="I4" s="9">
        <v>0</v>
      </c>
      <c r="J4" s="9">
        <v>0</v>
      </c>
      <c r="K4" s="10">
        <v>1</v>
      </c>
      <c r="L4" s="13">
        <f>D4/$D$6</f>
        <v>0.1</v>
      </c>
    </row>
    <row r="5" spans="1:12" ht="15" thickBot="1" x14ac:dyDescent="0.35">
      <c r="A5" s="3">
        <v>4</v>
      </c>
      <c r="B5" s="8" t="s">
        <v>18</v>
      </c>
      <c r="C5" s="5" t="s">
        <v>17</v>
      </c>
      <c r="D5" s="11">
        <v>1</v>
      </c>
      <c r="E5" s="10">
        <f>(D5/D7)*1000</f>
        <v>0.29239766081871343</v>
      </c>
      <c r="F5" s="9">
        <v>1</v>
      </c>
      <c r="G5" s="9">
        <v>0</v>
      </c>
      <c r="H5" s="9">
        <v>0</v>
      </c>
      <c r="I5" s="9">
        <v>0</v>
      </c>
      <c r="J5" s="9">
        <v>0</v>
      </c>
      <c r="K5" s="10">
        <v>1</v>
      </c>
      <c r="L5" s="13">
        <f>D5/$D$6</f>
        <v>0.1</v>
      </c>
    </row>
    <row r="6" spans="1:12" ht="15" thickBot="1" x14ac:dyDescent="0.35">
      <c r="A6" s="6"/>
      <c r="B6" s="17" t="s">
        <v>12</v>
      </c>
      <c r="C6" s="18"/>
      <c r="D6" s="11">
        <f>SUM(D2:D5)</f>
        <v>10</v>
      </c>
      <c r="E6" s="10">
        <f>(D6/D7)*1000</f>
        <v>2.9239766081871341</v>
      </c>
      <c r="F6" s="11">
        <f>SUM(F2:F5)</f>
        <v>7</v>
      </c>
      <c r="G6" s="11">
        <f>SUM(G2:G5)</f>
        <v>3</v>
      </c>
      <c r="H6" s="9">
        <f>SUM(H2:H5)</f>
        <v>0</v>
      </c>
      <c r="I6" s="9">
        <f>SUM(I2:I5)</f>
        <v>0</v>
      </c>
      <c r="J6" s="9">
        <f>SUM(J2:J5)</f>
        <v>0</v>
      </c>
      <c r="K6" s="10">
        <f>AVERAGE(K2:K5)</f>
        <v>6.5</v>
      </c>
      <c r="L6" s="13">
        <f>SUM(L2:L5)</f>
        <v>0.99999999999999989</v>
      </c>
    </row>
    <row r="7" spans="1:12" ht="15" thickBot="1" x14ac:dyDescent="0.35">
      <c r="A7" s="6"/>
      <c r="B7" s="7"/>
      <c r="C7" s="4" t="s">
        <v>13</v>
      </c>
      <c r="D7" s="14">
        <v>3420</v>
      </c>
      <c r="E7" s="12"/>
      <c r="F7" s="12"/>
      <c r="G7" s="12"/>
      <c r="H7" s="12"/>
      <c r="I7" s="12"/>
      <c r="J7" s="12"/>
      <c r="K7" s="12"/>
    </row>
    <row r="8" spans="1:12" x14ac:dyDescent="0.3">
      <c r="D8" s="12"/>
      <c r="E8" s="12"/>
      <c r="F8" s="12"/>
      <c r="G8" s="12"/>
      <c r="H8" s="12"/>
      <c r="I8" s="12"/>
      <c r="J8" s="12"/>
      <c r="K8" s="12"/>
    </row>
  </sheetData>
  <mergeCells count="2">
    <mergeCell ref="B1:C1"/>
    <mergeCell ref="B6:C6"/>
  </mergeCells>
  <pageMargins left="0.7" right="0.7" top="0.75" bottom="0.75" header="0.3" footer="0.3"/>
  <pageSetup paperSize="9" orientation="portrait" horizontalDpi="4294967293" verticalDpi="4294967293" r:id="rId1"/>
  <headerFooter>
    <oddFooter>&amp;C 
&amp;"calibri,Bold"&amp;9&amp;K000080Kurum İçi | Internal</oddFooter>
  </headerFooter>
  <customProperties>
    <customPr name="EpmWorksheetKeyString_GUID" r:id="rId2"/>
  </customProperties>
  <ignoredErrors>
    <ignoredError sqref="K6 E6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itus xmlns="http://schemas.titus.com/TitusProperties/">
  <TitusGUID xmlns="">b4966923-de79-4be9-9791-4547df882788</TitusGUID>
  <TitusMetadata xmlns="">eyJucyI6Imh0dHBzOlwvXC93d3cuYXlkZW1lbmVyamkuY29tLnRyXC8iLCJwcm9wcyI6W3sibiI6IkNsYXNzaWZpY2F0aW9uIiwidmFscyI6W3sidmFsdWUiOiJLSTQ2Njc4OGRmN2VlODIwOTRkOGNkIn1dfSx7Im4iOiJLVktLIiwidmFscyI6W3sidmFsdWUiOiJLWTRiODk5NGM0MmMwZDVmZTY5NTNlIn1dfV19</TitusMetadata>
</titus>
</file>

<file path=customXml/itemProps1.xml><?xml version="1.0" encoding="utf-8"?>
<ds:datastoreItem xmlns:ds="http://schemas.openxmlformats.org/officeDocument/2006/customXml" ds:itemID="{A82C6340-0BB6-4230-A12A-6DC84D74ADD2}">
  <ds:schemaRefs>
    <ds:schemaRef ds:uri="http://schemas.titus.com/TitusProperties/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Ekim 2023 Aydem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Ekin TİTREK ÖZCAN</dc:creator>
  <cp:keywords>Kurum İçi, Kişisel Veri İçermez</cp:keywords>
  <cp:lastModifiedBy>Selin GÜRKAN</cp:lastModifiedBy>
  <cp:lastPrinted>2022-01-03T11:19:31Z</cp:lastPrinted>
  <dcterms:created xsi:type="dcterms:W3CDTF">2020-11-27T06:08:40Z</dcterms:created>
  <dcterms:modified xsi:type="dcterms:W3CDTF">2023-11-30T10:50:01Z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b4966923-de79-4be9-9791-4547df882788</vt:lpwstr>
  </property>
  <property fmtid="{D5CDD505-2E9C-101B-9397-08002B2CF9AE}" pid="3" name="Retention">
    <vt:lpwstr>2033-11-27</vt:lpwstr>
  </property>
  <property fmtid="{D5CDD505-2E9C-101B-9397-08002B2CF9AE}" pid="4" name="ClassifierUsername">
    <vt:lpwstr>Selin GÜRKAN </vt:lpwstr>
  </property>
  <property fmtid="{D5CDD505-2E9C-101B-9397-08002B2CF9AE}" pid="5" name="ClassifiedDateTime">
    <vt:lpwstr>5.10.2023_10:18</vt:lpwstr>
  </property>
  <property fmtid="{D5CDD505-2E9C-101B-9397-08002B2CF9AE}" pid="6" name="Classification">
    <vt:lpwstr>KI466788df7ee82094d8cd</vt:lpwstr>
  </property>
  <property fmtid="{D5CDD505-2E9C-101B-9397-08002B2CF9AE}" pid="7" name="KVKK">
    <vt:lpwstr>KY4b8994c42c0d5fe6953e</vt:lpwstr>
  </property>
</Properties>
</file>