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427064D4-8D57-437F-8A54-0AB3CB62D904}" xr6:coauthVersionLast="36" xr6:coauthVersionMax="36" xr10:uidLastSave="{00000000-0000-0000-0000-000000000000}"/>
  <bookViews>
    <workbookView showVerticalScroll="0" xWindow="0" yWindow="0" windowWidth="28800" windowHeight="11835" firstSheet="1" activeTab="1" xr2:uid="{00000000-000D-0000-FFFF-FFFF00000000}"/>
  </bookViews>
  <sheets>
    <sheet name="YÜKLENEN" sheetId="1" state="hidden" r:id="rId1"/>
    <sheet name="YAYINLANACAK"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2" l="1"/>
  <c r="F10" i="2" s="1"/>
  <c r="F6" i="2"/>
  <c r="C6" i="2"/>
  <c r="C3" i="2"/>
  <c r="F3" i="2" s="1"/>
  <c r="E11" i="1" l="1"/>
  <c r="B11" i="1"/>
  <c r="B10" i="1"/>
  <c r="E10" i="1" s="1"/>
  <c r="E9" i="1"/>
  <c r="B9" i="1"/>
  <c r="E8" i="1"/>
  <c r="B8" i="1"/>
  <c r="B7" i="1"/>
  <c r="E7" i="1" s="1"/>
  <c r="B6" i="1"/>
  <c r="E6" i="1" s="1"/>
  <c r="E5" i="1"/>
  <c r="B4" i="1"/>
  <c r="E4" i="1" s="1"/>
  <c r="E3" i="1"/>
  <c r="B3" i="1"/>
  <c r="C5" i="2" l="1"/>
  <c r="C4" i="2"/>
  <c r="C2" i="2"/>
  <c r="F4" i="2" l="1"/>
  <c r="F5" i="2"/>
  <c r="C7" i="2"/>
  <c r="C8" i="2"/>
  <c r="C9" i="2"/>
  <c r="F9" i="2" s="1"/>
  <c r="F2" i="2"/>
  <c r="F7" i="2"/>
  <c r="F8" i="2"/>
</calcChain>
</file>

<file path=xl/sharedStrings.xml><?xml version="1.0" encoding="utf-8"?>
<sst xmlns="http://schemas.openxmlformats.org/spreadsheetml/2006/main" count="48" uniqueCount="41">
  <si>
    <t>TİCARİ KALİTE KOD NO</t>
  </si>
  <si>
    <t>TOPLAM BAŞVURU / İŞLEM SAYISI (A)</t>
  </si>
  <si>
    <t xml:space="preserve">BELİRLENEN
STANDART SÜREYE UYGUN OLANLARIN SAYISI
</t>
  </si>
  <si>
    <t xml:space="preserve">BELİRLENEN
STANDART SÜREYE UYGUN OLMAYANLARIN SAYISI(B)
</t>
  </si>
  <si>
    <t xml:space="preserve">UYGUN OLMAYANLARIN ORANI (%)
(B/A*100)
</t>
  </si>
  <si>
    <t>İLGİLİ AYDA HAK EDİLEN TAZMİNAT TUTARI</t>
  </si>
  <si>
    <t>10 3.2</t>
  </si>
  <si>
    <t>TİCARİ KALİTE KOD ADI</t>
  </si>
  <si>
    <r>
      <t>10</t>
    </r>
    <r>
      <rPr>
        <b/>
        <sz val="11"/>
        <color theme="1"/>
        <rFont val="Calibri"/>
        <family val="2"/>
        <charset val="162"/>
        <scheme val="minor"/>
      </rPr>
      <t xml:space="preserve"> 1</t>
    </r>
  </si>
  <si>
    <t>Tüketici Hizmetleri Merkezine Yapılan Başvurular</t>
  </si>
  <si>
    <r>
      <t>10</t>
    </r>
    <r>
      <rPr>
        <b/>
        <sz val="11"/>
        <color theme="1"/>
        <rFont val="Calibri"/>
        <family val="2"/>
        <charset val="162"/>
        <scheme val="minor"/>
      </rPr>
      <t xml:space="preserve"> 2</t>
    </r>
  </si>
  <si>
    <t xml:space="preserve">İkinci Bildirimler </t>
  </si>
  <si>
    <r>
      <t>10</t>
    </r>
    <r>
      <rPr>
        <b/>
        <sz val="11"/>
        <color theme="1"/>
        <rFont val="Calibri"/>
        <family val="2"/>
        <charset val="162"/>
        <scheme val="minor"/>
      </rPr>
      <t xml:space="preserve"> 3.1</t>
    </r>
  </si>
  <si>
    <t xml:space="preserve">Fatura Ödeme İtirazları 1 </t>
  </si>
  <si>
    <t xml:space="preserve">Fatura Ödeme İtirazları 2 </t>
  </si>
  <si>
    <r>
      <t>10</t>
    </r>
    <r>
      <rPr>
        <b/>
        <sz val="11"/>
        <color theme="1"/>
        <rFont val="Calibri"/>
        <family val="2"/>
        <charset val="162"/>
        <scheme val="minor"/>
      </rPr>
      <t xml:space="preserve"> 4</t>
    </r>
  </si>
  <si>
    <t xml:space="preserve">Fazla Tahsil Edilen Bedelin İadesi </t>
  </si>
  <si>
    <r>
      <t>10</t>
    </r>
    <r>
      <rPr>
        <b/>
        <sz val="11"/>
        <color theme="1"/>
        <rFont val="Calibri"/>
        <family val="2"/>
        <charset val="162"/>
        <scheme val="minor"/>
      </rPr>
      <t xml:space="preserve"> 5</t>
    </r>
  </si>
  <si>
    <t>Güvence Bedeli İade İşlemleri</t>
  </si>
  <si>
    <r>
      <t>10</t>
    </r>
    <r>
      <rPr>
        <b/>
        <sz val="11"/>
        <color theme="1"/>
        <rFont val="Calibri"/>
        <family val="2"/>
        <charset val="162"/>
        <scheme val="minor"/>
      </rPr>
      <t xml:space="preserve"> 6</t>
    </r>
  </si>
  <si>
    <t>Sözleşmenin Kurulması</t>
  </si>
  <si>
    <r>
      <t>10</t>
    </r>
    <r>
      <rPr>
        <b/>
        <sz val="11"/>
        <color theme="1"/>
        <rFont val="Calibri"/>
        <family val="2"/>
        <charset val="162"/>
        <scheme val="minor"/>
      </rPr>
      <t xml:space="preserve"> 7</t>
    </r>
  </si>
  <si>
    <t xml:space="preserve">Elektirk Bağlama Talimatları </t>
  </si>
  <si>
    <r>
      <t>10</t>
    </r>
    <r>
      <rPr>
        <b/>
        <sz val="11"/>
        <color theme="1"/>
        <rFont val="Calibri"/>
        <family val="2"/>
        <charset val="162"/>
        <scheme val="minor"/>
      </rPr>
      <t xml:space="preserve"> 8</t>
    </r>
  </si>
  <si>
    <t xml:space="preserve">Yasal Takip İşlemleri </t>
  </si>
  <si>
    <t>AĞUSTOS</t>
  </si>
  <si>
    <t>7. Bu tablo ve bu taboloya bağlı ayrıntı tablosu ilk başvuru veya işlem tarihine göre doldurulur.</t>
  </si>
  <si>
    <t xml:space="preserve">İLGİLİ AYDA ÖDENEN TAZMİNAT TUTARI </t>
  </si>
  <si>
    <t>İLGİLİ AYDA ÖDENEMEYEN TAZMİNAT TUTARI</t>
  </si>
  <si>
    <t>ÖNCEKİ AYLARA AİT ÖDENEN TAZMİNAT TUTARI</t>
  </si>
  <si>
    <r>
      <t>10</t>
    </r>
    <r>
      <rPr>
        <b/>
        <sz val="11"/>
        <color theme="1"/>
        <rFont val="Times New Roman"/>
        <family val="1"/>
        <charset val="162"/>
      </rPr>
      <t xml:space="preserve"> 1</t>
    </r>
  </si>
  <si>
    <r>
      <t>10</t>
    </r>
    <r>
      <rPr>
        <b/>
        <sz val="11"/>
        <color theme="1"/>
        <rFont val="Times New Roman"/>
        <family val="1"/>
        <charset val="162"/>
      </rPr>
      <t xml:space="preserve"> 2</t>
    </r>
  </si>
  <si>
    <r>
      <t>10</t>
    </r>
    <r>
      <rPr>
        <b/>
        <sz val="11"/>
        <color theme="1"/>
        <rFont val="Times New Roman"/>
        <family val="1"/>
        <charset val="162"/>
      </rPr>
      <t xml:space="preserve"> 3.1</t>
    </r>
  </si>
  <si>
    <r>
      <t>10</t>
    </r>
    <r>
      <rPr>
        <b/>
        <sz val="11"/>
        <color theme="1"/>
        <rFont val="Times New Roman"/>
        <family val="1"/>
        <charset val="162"/>
      </rPr>
      <t xml:space="preserve"> 4</t>
    </r>
  </si>
  <si>
    <r>
      <t>10</t>
    </r>
    <r>
      <rPr>
        <b/>
        <sz val="11"/>
        <color theme="1"/>
        <rFont val="Times New Roman"/>
        <family val="1"/>
        <charset val="162"/>
      </rPr>
      <t xml:space="preserve"> 5</t>
    </r>
  </si>
  <si>
    <r>
      <t>10</t>
    </r>
    <r>
      <rPr>
        <b/>
        <sz val="11"/>
        <color theme="1"/>
        <rFont val="Times New Roman"/>
        <family val="1"/>
        <charset val="162"/>
      </rPr>
      <t xml:space="preserve"> 6</t>
    </r>
  </si>
  <si>
    <r>
      <t>10</t>
    </r>
    <r>
      <rPr>
        <b/>
        <sz val="11"/>
        <color theme="1"/>
        <rFont val="Times New Roman"/>
        <family val="1"/>
        <charset val="162"/>
      </rPr>
      <t xml:space="preserve"> 7</t>
    </r>
  </si>
  <si>
    <r>
      <t>10</t>
    </r>
    <r>
      <rPr>
        <b/>
        <sz val="11"/>
        <color theme="1"/>
        <rFont val="Times New Roman"/>
        <family val="1"/>
        <charset val="162"/>
      </rPr>
      <t xml:space="preserve"> 8</t>
    </r>
  </si>
  <si>
    <t>tk-1</t>
  </si>
  <si>
    <t>tk-3.1</t>
  </si>
  <si>
    <t>tk-3.2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</si>
</sst>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scheme val="minor"/>
    </font>
    <font>
      <sz val="11"/>
      <color theme="1"/>
      <name val="Calibri"/>
      <family val="2"/>
      <scheme val="minor"/>
    </font>
    <font>
      <sz val="11"/>
      <color rgb="FFFF0000"/>
      <name val="Calibri"/>
      <family val="2"/>
      <charset val="162"/>
      <scheme val="minor"/>
    </font>
    <font>
      <b/>
      <sz val="11"/>
      <color theme="1"/>
      <name val="Calibri"/>
      <family val="2"/>
      <charset val="162"/>
      <scheme val="minor"/>
    </font>
    <font>
      <sz val="11"/>
      <color indexed="0"/>
      <name val="Calibri"/>
      <family val="2"/>
      <charset val="162"/>
      <scheme val="minor"/>
    </font>
    <font>
      <b/>
      <sz val="11"/>
      <color indexed="0"/>
      <name val="Calibri"/>
      <family val="2"/>
      <charset val="162"/>
      <scheme val="minor"/>
    </font>
    <font>
      <sz val="11"/>
      <name val="Calibri"/>
      <family val="2"/>
      <charset val="162"/>
      <scheme val="minor"/>
    </font>
    <font>
      <sz val="10"/>
      <color indexed="8"/>
      <name val="Arial"/>
      <family val="2"/>
      <charset val="162"/>
    </font>
    <font>
      <sz val="11"/>
      <color indexed="0"/>
      <name val="Calibri"/>
      <family val="2"/>
      <charset val="162"/>
    </font>
    <font>
      <b/>
      <sz val="10"/>
      <color indexed="8"/>
      <name val="Arial"/>
      <family val="2"/>
      <charset val="162"/>
    </font>
    <font>
      <sz val="10"/>
      <color indexed="0"/>
      <name val="Arial"/>
      <family val="2"/>
      <charset val="162"/>
    </font>
    <font>
      <b/>
      <sz val="10"/>
      <color indexed="0"/>
      <name val="Arial"/>
      <family val="2"/>
      <charset val="162"/>
    </font>
    <font>
      <b/>
      <sz val="11"/>
      <color theme="1"/>
      <name val="Times New Roman"/>
      <family val="1"/>
      <charset val="16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3" fontId="0" fillId="0" borderId="1" xfId="0" applyNumberFormat="1" applyFont="1" applyBorder="1" applyAlignment="1" applyProtection="1">
      <alignment horizontal="right" wrapText="1"/>
      <protection locked="0"/>
    </xf>
    <xf numFmtId="4" fontId="0" fillId="0" borderId="1" xfId="0" applyNumberFormat="1" applyFont="1" applyBorder="1" applyAlignment="1" applyProtection="1">
      <alignment horizontal="right" wrapText="1"/>
      <protection locked="0"/>
    </xf>
    <xf numFmtId="0" fontId="4"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justify" vertical="center" wrapText="1"/>
    </xf>
    <xf numFmtId="1" fontId="6" fillId="0" borderId="1" xfId="0" applyNumberFormat="1" applyFont="1" applyFill="1" applyBorder="1" applyAlignment="1">
      <alignment horizontal="justify" vertical="center" wrapText="1"/>
    </xf>
    <xf numFmtId="0" fontId="0" fillId="0" borderId="1" xfId="1" applyNumberFormat="1" applyFont="1" applyBorder="1" applyProtection="1">
      <protection locked="0"/>
    </xf>
    <xf numFmtId="2" fontId="0" fillId="0" borderId="1" xfId="1" applyNumberFormat="1" applyFont="1" applyBorder="1" applyProtection="1">
      <protection locked="0"/>
    </xf>
    <xf numFmtId="0" fontId="7" fillId="0" borderId="0" xfId="0" applyNumberFormat="1" applyFont="1" applyFill="1" applyBorder="1"/>
    <xf numFmtId="0" fontId="8" fillId="0" borderId="0" xfId="0" applyNumberFormat="1" applyFont="1" applyFill="1" applyBorder="1" applyAlignment="1">
      <alignment vertical="top"/>
    </xf>
    <xf numFmtId="1" fontId="9" fillId="0" borderId="0" xfId="0" applyNumberFormat="1" applyFont="1" applyFill="1" applyBorder="1"/>
    <xf numFmtId="0" fontId="10"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justify" vertical="center" wrapText="1"/>
    </xf>
    <xf numFmtId="3" fontId="0" fillId="0" borderId="1" xfId="0" applyNumberFormat="1" applyFont="1" applyBorder="1" applyAlignment="1">
      <alignment horizontal="right" wrapText="1"/>
    </xf>
    <xf numFmtId="3" fontId="0" fillId="0" borderId="0" xfId="0" applyNumberFormat="1" applyFont="1" applyFill="1" applyBorder="1" applyAlignment="1" applyProtection="1">
      <alignment horizontal="right" wrapText="1"/>
      <protection locked="0"/>
    </xf>
    <xf numFmtId="3" fontId="0" fillId="0" borderId="0" xfId="0" applyNumberFormat="1"/>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365760</xdr:colOff>
      <xdr:row>3</xdr:row>
      <xdr:rowOff>60960</xdr:rowOff>
    </xdr:from>
    <xdr:to>
      <xdr:col>18</xdr:col>
      <xdr:colOff>198120</xdr:colOff>
      <xdr:row>16</xdr:row>
      <xdr:rowOff>22860</xdr:rowOff>
    </xdr:to>
    <xdr:sp macro="" textlink="">
      <xdr:nvSpPr>
        <xdr:cNvPr id="2" name="Metin kutusu 1">
          <a:extLst>
            <a:ext uri="{FF2B5EF4-FFF2-40B4-BE49-F238E27FC236}">
              <a16:creationId xmlns:a16="http://schemas.microsoft.com/office/drawing/2014/main" id="{90E8D41A-7FF8-40F4-BD84-5E3F5D90E0DB}"/>
            </a:ext>
          </a:extLst>
        </xdr:cNvPr>
        <xdr:cNvSpPr txBox="1"/>
      </xdr:nvSpPr>
      <xdr:spPr>
        <a:xfrm>
          <a:off x="7071360" y="2270760"/>
          <a:ext cx="4099560" cy="23393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tr-TR" sz="1100"/>
        </a:p>
        <a:p>
          <a:r>
            <a:rPr lang="tr-TR" sz="1100"/>
            <a:t>Aydem özet ve ayrıntı tablosu Ağustos_2024</a:t>
          </a:r>
          <a:r>
            <a:rPr lang="tr-TR" sz="1100" baseline="0"/>
            <a:t> ayına dair EPDK raporu düzeltme talebi sağlanarak tablolar revize edilmiştir.</a:t>
          </a:r>
        </a:p>
        <a:p>
          <a:r>
            <a:rPr lang="tr-TR" sz="1100" baseline="0"/>
            <a:t>Düzeltme sağlanan özet tabloda sehven Tk-3.1 adeti hatalıdır.Haricindeki 10.1 ve 10-3.2'de sorun yoktur.</a:t>
          </a:r>
        </a:p>
        <a:p>
          <a:endParaRPr lang="tr-TR" sz="1100" baseline="0"/>
        </a:p>
        <a:p>
          <a:r>
            <a:rPr lang="tr-TR" sz="1100" baseline="0"/>
            <a:t>Düzeltme ekranları açık ise özet tablodaki rakam güncellenerek yüklenecektir. Bu nedenle yayınlanacak sekmesindeki veriler yükleme yapılan özet tabloda sehven yazılan adete göre değil revize yapılan ayrıntı tablodaki adet dikkate alınmarak işlenmiştir.</a:t>
          </a:r>
          <a:endParaRPr lang="tr-TR" sz="1100"/>
        </a:p>
      </xdr:txBody>
    </xdr:sp>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zoomScale="81" zoomScaleNormal="81" workbookViewId="0">
      <selection activeCell="T11" sqref="T11"/>
    </sheetView>
  </sheetViews>
  <sheetFormatPr defaultRowHeight="15" x14ac:dyDescent="0.25"/>
  <sheetData>
    <row r="1" spans="1:9" x14ac:dyDescent="0.25">
      <c r="A1" s="9"/>
      <c r="B1" s="9" t="s">
        <v>25</v>
      </c>
      <c r="C1" s="9"/>
      <c r="D1" s="9"/>
      <c r="E1" s="10" t="s">
        <v>26</v>
      </c>
      <c r="F1" s="11"/>
      <c r="G1" s="11"/>
      <c r="H1" s="11"/>
      <c r="I1" s="11"/>
    </row>
    <row r="2" spans="1:9" ht="140.25" x14ac:dyDescent="0.25">
      <c r="A2" s="12" t="s">
        <v>0</v>
      </c>
      <c r="B2" s="12" t="s">
        <v>1</v>
      </c>
      <c r="C2" s="12" t="s">
        <v>2</v>
      </c>
      <c r="D2" s="12" t="s">
        <v>3</v>
      </c>
      <c r="E2" s="12" t="s">
        <v>4</v>
      </c>
      <c r="F2" s="12" t="s">
        <v>5</v>
      </c>
      <c r="G2" s="12" t="s">
        <v>27</v>
      </c>
      <c r="H2" s="12" t="s">
        <v>28</v>
      </c>
      <c r="I2" s="12" t="s">
        <v>29</v>
      </c>
    </row>
    <row r="3" spans="1:9" x14ac:dyDescent="0.25">
      <c r="A3" s="13" t="s">
        <v>30</v>
      </c>
      <c r="B3" s="14">
        <f t="shared" ref="B3:B11" si="0">C3+D3</f>
        <v>5605</v>
      </c>
      <c r="C3" s="1">
        <v>5605</v>
      </c>
      <c r="D3" s="1">
        <v>0</v>
      </c>
      <c r="E3" s="1">
        <f t="shared" ref="E3:E10" si="1">(D3/B3*100)</f>
        <v>0</v>
      </c>
      <c r="F3" s="2">
        <v>0</v>
      </c>
      <c r="G3" s="2">
        <v>0</v>
      </c>
      <c r="H3" s="2">
        <v>0</v>
      </c>
      <c r="I3" s="2">
        <v>0</v>
      </c>
    </row>
    <row r="4" spans="1:9" x14ac:dyDescent="0.25">
      <c r="A4" s="13" t="s">
        <v>31</v>
      </c>
      <c r="B4" s="14">
        <f t="shared" si="0"/>
        <v>23112</v>
      </c>
      <c r="C4" s="1">
        <v>23112</v>
      </c>
      <c r="D4" s="1">
        <v>0</v>
      </c>
      <c r="E4" s="1">
        <f t="shared" si="1"/>
        <v>0</v>
      </c>
      <c r="F4" s="2">
        <v>0</v>
      </c>
      <c r="G4" s="2">
        <v>0</v>
      </c>
      <c r="H4" s="2">
        <v>0</v>
      </c>
      <c r="I4" s="2">
        <v>0</v>
      </c>
    </row>
    <row r="5" spans="1:9" x14ac:dyDescent="0.25">
      <c r="A5" s="13" t="s">
        <v>32</v>
      </c>
      <c r="B5" s="14">
        <v>1498</v>
      </c>
      <c r="C5" s="1">
        <v>1498</v>
      </c>
      <c r="D5" s="1">
        <v>0</v>
      </c>
      <c r="E5" s="1">
        <f t="shared" si="1"/>
        <v>0</v>
      </c>
      <c r="F5" s="2">
        <v>0</v>
      </c>
      <c r="G5" s="2">
        <v>0</v>
      </c>
      <c r="H5" s="2">
        <v>0</v>
      </c>
      <c r="I5" s="2">
        <v>0</v>
      </c>
    </row>
    <row r="6" spans="1:9" x14ac:dyDescent="0.25">
      <c r="A6" s="13" t="s">
        <v>6</v>
      </c>
      <c r="B6" s="14">
        <f t="shared" si="0"/>
        <v>274</v>
      </c>
      <c r="C6" s="1">
        <v>273</v>
      </c>
      <c r="D6" s="1">
        <v>1</v>
      </c>
      <c r="E6" s="1">
        <f t="shared" si="1"/>
        <v>0.36496350364963503</v>
      </c>
      <c r="F6" s="2">
        <v>385</v>
      </c>
      <c r="G6" s="2">
        <v>0</v>
      </c>
      <c r="H6" s="2">
        <v>385</v>
      </c>
      <c r="I6" s="2">
        <v>0</v>
      </c>
    </row>
    <row r="7" spans="1:9" x14ac:dyDescent="0.25">
      <c r="A7" s="13" t="s">
        <v>33</v>
      </c>
      <c r="B7" s="14">
        <f t="shared" si="0"/>
        <v>52</v>
      </c>
      <c r="C7" s="1">
        <v>52</v>
      </c>
      <c r="D7" s="1">
        <v>0</v>
      </c>
      <c r="E7" s="1">
        <f t="shared" si="1"/>
        <v>0</v>
      </c>
      <c r="F7" s="2">
        <v>0</v>
      </c>
      <c r="G7" s="2">
        <v>0</v>
      </c>
      <c r="H7" s="2">
        <v>0</v>
      </c>
      <c r="I7" s="2">
        <v>411.52</v>
      </c>
    </row>
    <row r="8" spans="1:9" x14ac:dyDescent="0.25">
      <c r="A8" s="13" t="s">
        <v>34</v>
      </c>
      <c r="B8" s="14">
        <f t="shared" si="0"/>
        <v>10520</v>
      </c>
      <c r="C8" s="1">
        <v>10512</v>
      </c>
      <c r="D8" s="1">
        <v>8</v>
      </c>
      <c r="E8" s="1">
        <f t="shared" si="1"/>
        <v>7.6045627376425853E-2</v>
      </c>
      <c r="F8" s="2">
        <v>1941.63</v>
      </c>
      <c r="G8" s="2">
        <v>0</v>
      </c>
      <c r="H8" s="2">
        <v>1941.63</v>
      </c>
      <c r="I8" s="2">
        <v>1913.32</v>
      </c>
    </row>
    <row r="9" spans="1:9" x14ac:dyDescent="0.25">
      <c r="A9" s="13" t="s">
        <v>35</v>
      </c>
      <c r="B9" s="14">
        <f t="shared" si="0"/>
        <v>16403</v>
      </c>
      <c r="C9" s="1">
        <v>16403</v>
      </c>
      <c r="D9" s="1">
        <v>0</v>
      </c>
      <c r="E9" s="1">
        <f t="shared" si="1"/>
        <v>0</v>
      </c>
      <c r="F9" s="2">
        <v>0</v>
      </c>
      <c r="G9" s="2">
        <v>0</v>
      </c>
      <c r="H9" s="2">
        <v>0</v>
      </c>
      <c r="I9" s="2">
        <v>0</v>
      </c>
    </row>
    <row r="10" spans="1:9" x14ac:dyDescent="0.25">
      <c r="A10" s="13" t="s">
        <v>36</v>
      </c>
      <c r="B10" s="14">
        <f t="shared" si="0"/>
        <v>13079</v>
      </c>
      <c r="C10" s="1">
        <v>13079</v>
      </c>
      <c r="D10" s="1">
        <v>0</v>
      </c>
      <c r="E10" s="1">
        <f t="shared" si="1"/>
        <v>0</v>
      </c>
      <c r="F10" s="2">
        <v>0</v>
      </c>
      <c r="G10" s="2">
        <v>0</v>
      </c>
      <c r="H10" s="2">
        <v>0</v>
      </c>
      <c r="I10" s="2">
        <v>0</v>
      </c>
    </row>
    <row r="11" spans="1:9" x14ac:dyDescent="0.25">
      <c r="A11" s="13" t="s">
        <v>37</v>
      </c>
      <c r="B11" s="14">
        <f t="shared" si="0"/>
        <v>12</v>
      </c>
      <c r="C11" s="1">
        <v>12</v>
      </c>
      <c r="D11" s="1">
        <v>0</v>
      </c>
      <c r="E11" s="1">
        <f>(D11/B11*100)</f>
        <v>0</v>
      </c>
      <c r="F11" s="2">
        <v>0</v>
      </c>
      <c r="G11" s="2">
        <v>0</v>
      </c>
      <c r="H11" s="2">
        <v>0</v>
      </c>
      <c r="I11" s="2">
        <v>0</v>
      </c>
    </row>
    <row r="14" spans="1:9" x14ac:dyDescent="0.25">
      <c r="C14" s="15"/>
    </row>
    <row r="15" spans="1:9" x14ac:dyDescent="0.25">
      <c r="B15" t="s">
        <v>38</v>
      </c>
      <c r="C15" s="16">
        <v>3833</v>
      </c>
    </row>
    <row r="16" spans="1:9" x14ac:dyDescent="0.25">
      <c r="B16" t="s">
        <v>39</v>
      </c>
      <c r="C16" s="16">
        <v>1498</v>
      </c>
    </row>
    <row r="17" spans="2:3" x14ac:dyDescent="0.25">
      <c r="B17" t="s">
        <v>40</v>
      </c>
      <c r="C17">
        <v>274</v>
      </c>
    </row>
  </sheetData>
  <dataValidations count="3">
    <dataValidation type="decimal" allowBlank="1" showErrorMessage="1" errorTitle="İstenen Aralıkta Değil!" error="İstenen Aralık: Minimum=0.0 Maksimum=9223372036854775807" sqref="F3:I11" xr:uid="{1A1C7001-5506-45DE-B390-F63556C63E63}">
      <formula1>0</formula1>
      <formula2>9223372036854770000</formula2>
    </dataValidation>
    <dataValidation type="decimal" allowBlank="1" showErrorMessage="1" errorTitle="İstenen Aralıkta Değil!" error="İstenen Aralık: Minimum=-9223372036854775808 Maksimum=9223372036854775807" sqref="B3:E11" xr:uid="{17339946-9F5F-4191-8521-6B53D3749C3F}">
      <formula1>-9223372036854770000</formula1>
      <formula2>9223372036854770000</formula2>
    </dataValidation>
    <dataValidation type="textLength" allowBlank="1" showErrorMessage="1" errorTitle="Metin uzunluğu istenen aralıkta değil!" error="İstenen Aralık: Minimum Uzunluk=0 karakter Maksimum Uzunluk=2147483647 karakter" sqref="A3:A11" xr:uid="{00000000-0002-0000-0000-000002000000}">
      <formula1>0</formula1>
      <formula2>2147483647</formula2>
    </dataValidation>
  </dataValidations>
  <pageMargins left="0.7" right="0.7" top="0.75" bottom="0.75" header="0.3" footer="0.3"/>
  <pageSetup paperSize="9" orientation="portrait" r:id="rId1"/>
  <headerFooter>
    <oddFooter>&amp;C&amp;"calibri,Bold"&amp;9&amp;KFFA500Hizmete Özel |&amp;"Microsoft Sans Serif,Regular"&amp;8&amp;K000000 &amp;"calibri,Bold"&amp;9&amp;K696969Kişisel Veri&amp;"-,Regular"&amp;8&amp;K000000
&amp;"-,Bold"&amp;9&amp;KFFA500Restricted |&amp;"-,Regular"&amp;8&amp;K000000 &amp;"-,Bold"&amp;9&amp;K696969Personal Information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
  <sheetViews>
    <sheetView tabSelected="1" zoomScale="81" zoomScaleNormal="81" workbookViewId="0">
      <selection activeCell="D18" sqref="D18"/>
    </sheetView>
  </sheetViews>
  <sheetFormatPr defaultRowHeight="15" x14ac:dyDescent="0.25"/>
  <cols>
    <col min="1" max="9" width="20.28515625" customWidth="1"/>
  </cols>
  <sheetData>
    <row r="1" spans="1:7" ht="90" x14ac:dyDescent="0.25">
      <c r="A1" s="3" t="s">
        <v>0</v>
      </c>
      <c r="B1" s="4" t="s">
        <v>7</v>
      </c>
      <c r="C1" s="3" t="s">
        <v>1</v>
      </c>
      <c r="D1" s="3" t="s">
        <v>2</v>
      </c>
      <c r="E1" s="3" t="s">
        <v>3</v>
      </c>
      <c r="F1" s="3" t="s">
        <v>4</v>
      </c>
      <c r="G1" s="4" t="s">
        <v>5</v>
      </c>
    </row>
    <row r="2" spans="1:7" ht="45" x14ac:dyDescent="0.25">
      <c r="A2" s="5" t="s">
        <v>8</v>
      </c>
      <c r="B2" s="6" t="s">
        <v>9</v>
      </c>
      <c r="C2" s="14">
        <f t="shared" ref="C2:C3" si="0">D2+E2</f>
        <v>3833</v>
      </c>
      <c r="D2" s="16">
        <v>3833</v>
      </c>
      <c r="E2" s="1">
        <v>0</v>
      </c>
      <c r="F2" s="7">
        <f>E2/C2*100</f>
        <v>0</v>
      </c>
      <c r="G2" s="8">
        <v>0</v>
      </c>
    </row>
    <row r="3" spans="1:7" x14ac:dyDescent="0.25">
      <c r="A3" s="5" t="s">
        <v>10</v>
      </c>
      <c r="B3" s="6" t="s">
        <v>11</v>
      </c>
      <c r="C3" s="14">
        <f t="shared" si="0"/>
        <v>23112</v>
      </c>
      <c r="D3" s="1">
        <v>23112</v>
      </c>
      <c r="E3" s="1"/>
      <c r="F3" s="7">
        <f t="shared" ref="F3" si="1">E3/C3*100</f>
        <v>0</v>
      </c>
      <c r="G3" s="2">
        <v>0</v>
      </c>
    </row>
    <row r="4" spans="1:7" ht="30" x14ac:dyDescent="0.25">
      <c r="A4" s="5" t="s">
        <v>12</v>
      </c>
      <c r="B4" s="6" t="s">
        <v>13</v>
      </c>
      <c r="C4" s="14">
        <f t="shared" ref="C4:C6" si="2">D4+E4</f>
        <v>1498</v>
      </c>
      <c r="D4" s="16">
        <v>1498</v>
      </c>
      <c r="E4" s="1">
        <v>0</v>
      </c>
      <c r="F4" s="7">
        <f t="shared" ref="F4:F10" si="3">E4/C4*100</f>
        <v>0</v>
      </c>
      <c r="G4" s="2">
        <v>0</v>
      </c>
    </row>
    <row r="5" spans="1:7" ht="30" x14ac:dyDescent="0.25">
      <c r="A5" s="5" t="s">
        <v>6</v>
      </c>
      <c r="B5" s="6" t="s">
        <v>14</v>
      </c>
      <c r="C5" s="14">
        <f t="shared" si="2"/>
        <v>274</v>
      </c>
      <c r="D5" s="1">
        <v>273</v>
      </c>
      <c r="E5" s="1">
        <v>1</v>
      </c>
      <c r="F5" s="7">
        <f t="shared" si="3"/>
        <v>0.36496350364963503</v>
      </c>
      <c r="G5" s="2">
        <v>385</v>
      </c>
    </row>
    <row r="6" spans="1:7" ht="30" x14ac:dyDescent="0.25">
      <c r="A6" s="5" t="s">
        <v>15</v>
      </c>
      <c r="B6" s="6" t="s">
        <v>16</v>
      </c>
      <c r="C6" s="1">
        <f t="shared" si="2"/>
        <v>52</v>
      </c>
      <c r="D6" s="1">
        <v>52</v>
      </c>
      <c r="E6" s="1"/>
      <c r="F6" s="7">
        <f t="shared" si="3"/>
        <v>0</v>
      </c>
      <c r="G6" s="2">
        <v>0</v>
      </c>
    </row>
    <row r="7" spans="1:7" ht="30" x14ac:dyDescent="0.25">
      <c r="A7" s="5" t="s">
        <v>17</v>
      </c>
      <c r="B7" s="6" t="s">
        <v>18</v>
      </c>
      <c r="C7" s="1">
        <f t="shared" ref="C7:C10" si="4">D7+E7</f>
        <v>10520</v>
      </c>
      <c r="D7" s="1">
        <v>10512</v>
      </c>
      <c r="E7" s="1">
        <v>8</v>
      </c>
      <c r="F7" s="7">
        <f t="shared" si="3"/>
        <v>7.6045627376425853E-2</v>
      </c>
      <c r="G7" s="2">
        <v>1941.63</v>
      </c>
    </row>
    <row r="8" spans="1:7" ht="30" x14ac:dyDescent="0.25">
      <c r="A8" s="5" t="s">
        <v>19</v>
      </c>
      <c r="B8" s="6" t="s">
        <v>20</v>
      </c>
      <c r="C8" s="1">
        <f t="shared" si="4"/>
        <v>16403</v>
      </c>
      <c r="D8" s="1">
        <v>16403</v>
      </c>
      <c r="E8" s="1">
        <v>0</v>
      </c>
      <c r="F8" s="7">
        <f t="shared" si="3"/>
        <v>0</v>
      </c>
      <c r="G8" s="2">
        <v>0</v>
      </c>
    </row>
    <row r="9" spans="1:7" ht="30" x14ac:dyDescent="0.25">
      <c r="A9" s="5" t="s">
        <v>21</v>
      </c>
      <c r="B9" s="6" t="s">
        <v>22</v>
      </c>
      <c r="C9" s="1">
        <f t="shared" si="4"/>
        <v>13079</v>
      </c>
      <c r="D9" s="1">
        <v>13079</v>
      </c>
      <c r="E9" s="1">
        <v>0</v>
      </c>
      <c r="F9" s="7">
        <f t="shared" si="3"/>
        <v>0</v>
      </c>
      <c r="G9" s="2">
        <v>0</v>
      </c>
    </row>
    <row r="10" spans="1:7" x14ac:dyDescent="0.25">
      <c r="A10" s="5" t="s">
        <v>23</v>
      </c>
      <c r="B10" s="6" t="s">
        <v>24</v>
      </c>
      <c r="C10" s="1">
        <f t="shared" si="4"/>
        <v>12</v>
      </c>
      <c r="D10" s="1">
        <v>12</v>
      </c>
      <c r="E10" s="1"/>
      <c r="F10" s="7">
        <f t="shared" si="3"/>
        <v>0</v>
      </c>
      <c r="G10" s="2">
        <v>0</v>
      </c>
    </row>
  </sheetData>
  <dataValidations count="3">
    <dataValidation type="decimal" allowBlank="1" showErrorMessage="1" errorTitle="İstenen Aralıkta Değil!" error="İstenen Aralık: Minimum=-9223372036854775808 Maksimum=9223372036854775807" sqref="E2:E4 C2 C3:D3 D5:E10 F2:F10 C4:C10" xr:uid="{00000000-0002-0000-0100-000000000000}">
      <formula1>-9223372036854770000</formula1>
      <formula2>9223372036854770000</formula2>
    </dataValidation>
    <dataValidation type="textLength" allowBlank="1" showErrorMessage="1" errorTitle="Metin uzunluğu istenen aralıkta değil!" error="İstenen Aralık: Minimum Uzunluk=0 karakter Maksimum Uzunluk=2147483647 karakter" sqref="A2:B10" xr:uid="{00000000-0002-0000-0100-000001000000}">
      <formula1>0</formula1>
      <formula2>2147483647</formula2>
    </dataValidation>
    <dataValidation type="decimal" allowBlank="1" showErrorMessage="1" errorTitle="İstenen Aralıkta Değil!" error="İstenen Aralık: Minimum=0.0 Maksimum=9223372036854775807" sqref="G2:G10" xr:uid="{00000000-0002-0000-0100-000002000000}">
      <formula1>0</formula1>
      <formula2>9223372036854770000</formula2>
    </dataValidation>
  </dataValidations>
  <pageMargins left="0.7" right="0.7" top="0.75" bottom="0.75" header="0.3" footer="0.3"/>
  <pageSetup paperSize="9" orientation="portrait" r:id="rId1"/>
  <headerFooter>
    <oddFooter>&amp;C&amp;"calibri,Bold"&amp;9&amp;KFFA500Hizmete Özel |&amp;"Microsoft Sans Serif,Regular"&amp;8&amp;K000000 &amp;"calibri,Bold"&amp;9&amp;K696969Kişisel Veri&amp;"-,Regular"&amp;8&amp;K000000
&amp;"-,Bold"&amp;9&amp;KFFA500Restricted |&amp;"-,Regular"&amp;8&amp;K000000 &amp;"-,Bold"&amp;9&amp;K696969Personal Information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54b8d985-9866-40a1-94eb-2700dd49d01a</TitusGUID>
  <TitusMetadata xmlns="">eyJucyI6Imh0dHBzOlwvXC93d3cuYXlkZW1lbmVyamkuY29tLnRyXC8iLCJwcm9wcyI6W3sibiI6IkNsYXNzaWZpY2F0aW9uIiwidmFscyI6W3sidmFsdWUiOiJITzQwODJiYWVlODVhOGIzY2UyNjNlIn1dfSx7Im4iOiJLVktLIiwidmFscyI6W3sidmFsdWUiOiJLVjRjYWI4ZTM4YjIzN2ZiNWVjZDU0In1dfV19</TitusMetadata>
</titus>
</file>

<file path=customXml/itemProps1.xml><?xml version="1.0" encoding="utf-8"?>
<ds:datastoreItem xmlns:ds="http://schemas.openxmlformats.org/officeDocument/2006/customXml" ds:itemID="{CA6C044D-7022-4302-B18E-2E385EC360E7}">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YÜKLENEN</vt:lpstr>
      <vt:lpstr>YAYINLANACAK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Hizmete Özel, Kişisel Veri</cp:keywords>
  <cp:lastModifiedBy/>
  <dcterms:created xsi:type="dcterms:W3CDTF">2015-06-05T18:19:34Z</dcterms:created>
  <dcterms:modified xsi:type="dcterms:W3CDTF">2025-02-10T19:34:05Z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54b8d985-9866-40a1-94eb-2700dd49d01a</vt:lpwstr>
  </property>
  <property fmtid="{D5CDD505-2E9C-101B-9397-08002B2CF9AE}" pid="3" name="Retention">
    <vt:lpwstr>2035-02-08</vt:lpwstr>
  </property>
  <property fmtid="{D5CDD505-2E9C-101B-9397-08002B2CF9AE}" pid="4" name="ClassifierUsername">
    <vt:lpwstr>Atiye ERDUYAN </vt:lpwstr>
  </property>
  <property fmtid="{D5CDD505-2E9C-101B-9397-08002B2CF9AE}" pid="5" name="ClassifiedDateTime">
    <vt:lpwstr>2.01.2024_10:11</vt:lpwstr>
  </property>
  <property fmtid="{D5CDD505-2E9C-101B-9397-08002B2CF9AE}" pid="6" name="Classification">
    <vt:lpwstr>HO4082baee85a8b3ce263e</vt:lpwstr>
  </property>
  <property fmtid="{D5CDD505-2E9C-101B-9397-08002B2CF9AE}" pid="7" name="KVKK">
    <vt:lpwstr>KV4cab8e38b237fb5ecd54</vt:lpwstr>
  </property>
</Properties>
</file>