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FA26B31F-DE91-47F4-9DA2-B4D63B902600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C5" i="2" l="1"/>
  <c r="C4" i="2"/>
  <c r="C2" i="2"/>
  <c r="B11" i="1" l="1"/>
  <c r="B10" i="1"/>
  <c r="E10" i="1" s="1"/>
  <c r="B9" i="1"/>
  <c r="E9" i="1" s="1"/>
  <c r="B8" i="1"/>
  <c r="E8" i="1" s="1"/>
  <c r="B7" i="1"/>
  <c r="B6" i="1"/>
  <c r="E6" i="1" s="1"/>
  <c r="B5" i="1"/>
  <c r="E5" i="1" s="1"/>
  <c r="B4" i="1"/>
  <c r="B3" i="1"/>
  <c r="E3" i="1" s="1"/>
  <c r="F4" i="2" l="1"/>
  <c r="F5" i="2"/>
  <c r="C7" i="2"/>
  <c r="C8" i="2"/>
  <c r="F8" i="2" s="1"/>
  <c r="C9" i="2"/>
  <c r="F9" i="2" s="1"/>
  <c r="F2" i="2"/>
  <c r="F7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<sst xmlns="http://schemas.openxmlformats.org/spreadsheetml/2006/main" count="48" uniqueCount="41">
  <si>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</si>
  <si>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</si>
  <si>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</si>
  <si>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</si>
  <si>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</si>
  <si>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</si>
  <si>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</si>
  <si>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</si>
  <si>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</si>
  <si>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</si>
  <si>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</si>
  <si>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</si>
  <si>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</si>
  <si>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</si>
  <si>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</si>
  <si>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</si>
  <si>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</si>
  <si>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</si>
  <si>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</si>
  <si>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</si>
  <si>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</si>
  <si>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</si>
  <si>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</si>
  <si>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</si>
  <si>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</si>
  <si>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HAZİRAN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</si>
  <si>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</si>
  <si>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</si>
  <si>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</si>
  <si>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</si>
  <si>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</si>
  <si>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</si>
  <si>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</si>
  <si>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</si>
  <si>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</si>
  <si>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</si>
  <si>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</si>
  <si>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</si>
  <si>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tk-1</t>
  </si>
  <si>
    <t>tk 3.1</t>
  </si>
  <si>
    <t>tk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</si>
</sst>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/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7300851F-32BA-4B76-AFBE-C246A1112037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C13" sqref="C13:C15"/>
    </sheetView>
  </sheetViews>
  <sheetFormatPr defaultRowHeight="15" x14ac:dyDescent="0.25"/>
  <sheetData>
    <row r="1" spans="1:9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9" x14ac:dyDescent="0.25">
      <c r="A3" s="13" t="s">
        <v>30</v>
      </c>
      <c r="B3" s="14">
        <f t="shared" ref="B3:B11" si="0">C3+D3</f>
        <v>4064</v>
      </c>
      <c r="C3" s="1">
        <v>4064</v>
      </c>
      <c r="D3" s="1">
        <v>0</v>
      </c>
      <c r="E3" s="1">
        <f>(D3/B3*100)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31</v>
      </c>
      <c r="B4" s="14">
        <f t="shared" si="0"/>
        <v>20499</v>
      </c>
      <c r="C4" s="1">
        <v>20499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32</v>
      </c>
      <c r="B5" s="14">
        <f t="shared" si="0"/>
        <v>1613</v>
      </c>
      <c r="C5" s="1">
        <v>1613</v>
      </c>
      <c r="D5" s="1">
        <v>0</v>
      </c>
      <c r="E5" s="1">
        <f>(D5/B5*100)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99</v>
      </c>
      <c r="C6" s="1">
        <v>99</v>
      </c>
      <c r="D6" s="1">
        <v>0</v>
      </c>
      <c r="E6" s="1">
        <f>(D6/B6*100)</f>
        <v>0</v>
      </c>
      <c r="F6" s="2">
        <v>0</v>
      </c>
      <c r="G6" s="2">
        <v>0</v>
      </c>
      <c r="H6" s="2">
        <v>0</v>
      </c>
      <c r="I6" s="2">
        <v>193</v>
      </c>
    </row>
    <row r="7" spans="1:9" x14ac:dyDescent="0.25">
      <c r="A7" s="13" t="s">
        <v>33</v>
      </c>
      <c r="B7" s="14">
        <f t="shared" si="0"/>
        <v>27</v>
      </c>
      <c r="C7" s="1">
        <v>27</v>
      </c>
      <c r="D7" s="1">
        <v>0</v>
      </c>
      <c r="E7" s="1">
        <v>0</v>
      </c>
      <c r="F7" s="2">
        <v>0</v>
      </c>
      <c r="G7" s="2">
        <v>0</v>
      </c>
      <c r="H7" s="2">
        <v>0</v>
      </c>
      <c r="I7" s="2">
        <v>0</v>
      </c>
    </row>
    <row r="8" spans="1:9" x14ac:dyDescent="0.25">
      <c r="A8" s="13" t="s">
        <v>34</v>
      </c>
      <c r="B8" s="14">
        <f t="shared" si="0"/>
        <v>8709</v>
      </c>
      <c r="C8" s="1">
        <v>8704</v>
      </c>
      <c r="D8" s="1">
        <v>5</v>
      </c>
      <c r="E8" s="1">
        <f>(D8/B8*100)</f>
        <v>5.7411872775289925E-2</v>
      </c>
      <c r="F8" s="2">
        <v>1913.32</v>
      </c>
      <c r="G8" s="2">
        <v>0</v>
      </c>
      <c r="H8" s="2">
        <v>1913.32</v>
      </c>
      <c r="I8" s="2">
        <v>1408.11</v>
      </c>
    </row>
    <row r="9" spans="1:9" x14ac:dyDescent="0.25">
      <c r="A9" s="13" t="s">
        <v>35</v>
      </c>
      <c r="B9" s="14">
        <f t="shared" si="0"/>
        <v>13797</v>
      </c>
      <c r="C9" s="1">
        <v>13797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36</v>
      </c>
      <c r="B10" s="14">
        <f t="shared" si="0"/>
        <v>10900</v>
      </c>
      <c r="C10" s="1">
        <v>10900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37</v>
      </c>
      <c r="B11" s="14">
        <f t="shared" si="0"/>
        <v>27</v>
      </c>
      <c r="C11" s="1">
        <v>27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9" x14ac:dyDescent="0.25">
      <c r="B13" t="s">
        <v>38</v>
      </c>
      <c r="C13" s="15">
        <v>2352</v>
      </c>
    </row>
    <row r="14" spans="1:9" x14ac:dyDescent="0.25">
      <c r="B14" t="s">
        <v>39</v>
      </c>
      <c r="C14" s="15">
        <v>1613</v>
      </c>
    </row>
    <row r="15" spans="1:9" x14ac:dyDescent="0.25">
      <c r="B15" t="s">
        <v>40</v>
      </c>
      <c r="C15">
        <v>99</v>
      </c>
    </row>
  </sheetData>
  <dataValidations count="3">
    <dataValidation type="decimal" allowBlank="1" showErrorMessage="1" errorTitle="İstenen Aralıkta Değil!" error="İstenen Aralık: Minimum=0.0 Maksimum=9223372036854775807" sqref="F3:I11" xr:uid="{6DC4BEC6-FE89-46B6-9235-8BB65CC0272F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7402F510-FD23-4DC8-BEBE-C0E093211871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M6" sqref="M6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4">
        <f t="shared" ref="C2:C3" si="0">D2+E2</f>
        <v>2352</v>
      </c>
      <c r="D2" s="15">
        <v>2352</v>
      </c>
      <c r="E2" s="1">
        <v>0</v>
      </c>
      <c r="F2" s="7">
        <f>E2/C2*100</f>
        <v>0</v>
      </c>
      <c r="G2" s="8">
        <v>0</v>
      </c>
    </row>
    <row r="3" spans="1:7" ht="30.75" customHeight="1" x14ac:dyDescent="0.25">
      <c r="A3" s="5" t="s">
        <v>10</v>
      </c>
      <c r="B3" s="6" t="s">
        <v>11</v>
      </c>
      <c r="C3" s="14">
        <f t="shared" si="0"/>
        <v>20499</v>
      </c>
      <c r="D3" s="1">
        <v>20499</v>
      </c>
      <c r="E3" s="1">
        <v>0</v>
      </c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f t="shared" ref="C4:C6" si="2">D4+E4</f>
        <v>1613</v>
      </c>
      <c r="D4" s="1">
        <v>1613</v>
      </c>
      <c r="E4" s="1">
        <v>0</v>
      </c>
      <c r="F4" s="7">
        <f t="shared" ref="F3:F10" si="3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f t="shared" si="2"/>
        <v>99</v>
      </c>
      <c r="D5" s="1">
        <v>99</v>
      </c>
      <c r="E5" s="1">
        <v>0</v>
      </c>
      <c r="F5" s="7">
        <f t="shared" si="3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2"/>
        <v>27</v>
      </c>
      <c r="D6" s="1">
        <v>27</v>
      </c>
      <c r="E6" s="1">
        <v>0</v>
      </c>
      <c r="F6" s="7">
        <f t="shared" si="3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6:C10" si="4">D7+E7</f>
        <v>8709</v>
      </c>
      <c r="D7" s="1">
        <v>8704</v>
      </c>
      <c r="E7" s="1">
        <v>5</v>
      </c>
      <c r="F7" s="7">
        <f t="shared" si="3"/>
        <v>5.7411872775289925E-2</v>
      </c>
      <c r="G7" s="2">
        <v>1913.32</v>
      </c>
    </row>
    <row r="8" spans="1:7" ht="30" x14ac:dyDescent="0.25">
      <c r="A8" s="5" t="s">
        <v>19</v>
      </c>
      <c r="B8" s="6" t="s">
        <v>20</v>
      </c>
      <c r="C8" s="1">
        <f t="shared" si="4"/>
        <v>13797</v>
      </c>
      <c r="D8" s="16">
        <v>13797</v>
      </c>
      <c r="E8" s="1">
        <v>0</v>
      </c>
      <c r="F8" s="7">
        <f t="shared" si="3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10900</v>
      </c>
      <c r="D9" s="16">
        <v>10900</v>
      </c>
      <c r="E9" s="1">
        <v>0</v>
      </c>
      <c r="F9" s="7">
        <f t="shared" si="3"/>
        <v>0</v>
      </c>
      <c r="G9" s="2">
        <v>0</v>
      </c>
    </row>
    <row r="10" spans="1:7" ht="32.25" customHeight="1" x14ac:dyDescent="0.25">
      <c r="A10" s="5" t="s">
        <v>23</v>
      </c>
      <c r="B10" s="6" t="s">
        <v>24</v>
      </c>
      <c r="C10" s="1">
        <f t="shared" si="4"/>
        <v>27</v>
      </c>
      <c r="D10" s="1">
        <v>27</v>
      </c>
      <c r="E10" s="1">
        <v>0</v>
      </c>
      <c r="F10" s="7">
        <f t="shared" si="3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7:C9 E8:E9 D7:E7 F3:F10 E2:F2 C2 C3:E6 C10:E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b98775e1-48d3-47b5-bf14-8e2f16652c63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b98775e1-48d3-47b5-bf14-8e2f16652c63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