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DD17E96B-2296-4F71-AB6D-E0AA96FA6056}" xr6:coauthVersionLast="36" xr6:coauthVersionMax="36" xr10:uidLastSave="{00000000-0000-0000-0000-000000000000}"/>
  <bookViews>
    <workbookView xWindow="0" yWindow="0" windowWidth="23040" windowHeight="8400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6" i="2"/>
  <c r="F6" i="2" s="1"/>
  <c r="C3" i="2"/>
  <c r="F3" i="2" s="1"/>
  <c r="F7" i="2" l="1"/>
  <c r="C5" i="2" l="1"/>
  <c r="C4" i="2"/>
  <c r="C2" i="2"/>
  <c r="E11" i="3" l="1"/>
  <c r="B11" i="3"/>
  <c r="B10" i="3"/>
  <c r="E10" i="3" s="1"/>
  <c r="B9" i="3"/>
  <c r="E9" i="3" s="1"/>
  <c r="B8" i="3"/>
  <c r="E8" i="3" s="1"/>
  <c r="B7" i="3"/>
  <c r="E7" i="3" s="1"/>
  <c r="B6" i="3"/>
  <c r="E6" i="3" s="1"/>
  <c r="B5" i="3"/>
  <c r="E5" i="3" s="1"/>
  <c r="B4" i="3"/>
  <c r="E4" i="3" s="1"/>
  <c r="B3" i="3"/>
  <c r="E3" i="3" s="1"/>
  <c r="F4" i="2" l="1"/>
  <c r="F5" i="2"/>
  <c r="C8" i="2"/>
  <c r="F8" i="2" s="1"/>
  <c r="C9" i="2"/>
  <c r="F9" i="2" s="1"/>
  <c r="F2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<sst xmlns="http://schemas.openxmlformats.org/spreadsheetml/2006/main" count="48" uniqueCount="41">
  <si>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</si>
  <si>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</si>
  <si>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</si>
  <si>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</si>
  <si>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</si>
  <si>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</si>
  <si>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</si>
  <si>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</si>
  <si>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</si>
  <si>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</si>
  <si>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</si>
  <si>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</si>
  <si>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</si>
  <si>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</si>
  <si>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</si>
  <si>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</si>
  <si>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</si>
  <si>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</si>
  <si>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</si>
  <si>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</si>
  <si>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</si>
  <si>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</si>
  <si>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</si>
  <si>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</si>
  <si>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</si>
  <si>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</si>
  <si>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</si>
  <si>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</si>
  <si>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</si>
  <si>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</si>
  <si>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</si>
  <si>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</si>
  <si>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</si>
  <si>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</si>
  <si>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</si>
  <si>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</si>
  <si>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</si>
  <si>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OCAK</t>
  </si>
  <si>
    <t>Tk-3.1</t>
  </si>
  <si>
    <t>Tk-3.2</t>
  </si>
  <si>
    <t>TK-1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</si>
</sst>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16" fontId="0" fillId="0" borderId="0" xfId="0" applyNumberFormat="1"/>
    <xf numFmtId="3" fontId="0" fillId="0" borderId="1" xfId="0" applyNumberFormat="1" applyBorder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workbookViewId="0">
      <selection activeCell="D16" sqref="D16"/>
    </sheetView>
  </sheetViews>
  <sheetFormatPr defaultRowHeight="15" x14ac:dyDescent="0.25"/>
  <cols>
    <col min="3" max="3" width="21.7109375" customWidth="1"/>
    <col min="4" max="4" width="22.42578125" customWidth="1"/>
    <col min="5" max="5" width="23" customWidth="1"/>
  </cols>
  <sheetData>
    <row r="1" spans="1:9" x14ac:dyDescent="0.25">
      <c r="A1" s="8"/>
      <c r="B1" s="8" t="s">
        <v>37</v>
      </c>
      <c r="C1" s="8"/>
      <c r="D1" s="8"/>
      <c r="E1" s="9" t="s">
        <v>25</v>
      </c>
      <c r="F1" s="10"/>
      <c r="G1" s="10"/>
      <c r="H1" s="10"/>
      <c r="I1" s="10"/>
    </row>
    <row r="2" spans="1:9" ht="76.5" x14ac:dyDescent="0.2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26</v>
      </c>
      <c r="H2" s="11" t="s">
        <v>27</v>
      </c>
      <c r="I2" s="11" t="s">
        <v>28</v>
      </c>
    </row>
    <row r="3" spans="1:9" x14ac:dyDescent="0.25">
      <c r="A3" s="12" t="s">
        <v>29</v>
      </c>
      <c r="B3" s="13">
        <f t="shared" ref="B3:B11" si="0">C3+D3</f>
        <v>4725</v>
      </c>
      <c r="C3" s="1">
        <v>4725</v>
      </c>
      <c r="D3" s="1">
        <v>0</v>
      </c>
      <c r="E3" s="1">
        <f t="shared" ref="E3:E11" si="1"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2" t="s">
        <v>30</v>
      </c>
      <c r="B4" s="13">
        <f t="shared" si="0"/>
        <v>23670</v>
      </c>
      <c r="C4" s="1">
        <v>23670</v>
      </c>
      <c r="D4" s="1">
        <v>0</v>
      </c>
      <c r="E4" s="1">
        <f t="shared" si="1"/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2" t="s">
        <v>31</v>
      </c>
      <c r="B5" s="13">
        <f t="shared" si="0"/>
        <v>1471</v>
      </c>
      <c r="C5" s="1">
        <v>1471</v>
      </c>
      <c r="D5" s="1"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2" t="s">
        <v>6</v>
      </c>
      <c r="B6" s="13">
        <f t="shared" si="0"/>
        <v>196</v>
      </c>
      <c r="C6" s="1">
        <v>196</v>
      </c>
      <c r="D6" s="1">
        <v>0</v>
      </c>
      <c r="E6" s="1">
        <f t="shared" si="1"/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25">
      <c r="A7" s="12" t="s">
        <v>32</v>
      </c>
      <c r="B7" s="13">
        <f t="shared" si="0"/>
        <v>27</v>
      </c>
      <c r="C7" s="1">
        <v>25</v>
      </c>
      <c r="D7" s="1">
        <v>2</v>
      </c>
      <c r="E7" s="1">
        <f t="shared" si="1"/>
        <v>7.4074074074074066</v>
      </c>
      <c r="F7" s="2">
        <v>6207.95</v>
      </c>
      <c r="G7" s="2">
        <v>0</v>
      </c>
      <c r="H7" s="2">
        <v>6207.95</v>
      </c>
      <c r="I7" s="2">
        <v>4270.45</v>
      </c>
    </row>
    <row r="8" spans="1:9" x14ac:dyDescent="0.25">
      <c r="A8" s="12" t="s">
        <v>33</v>
      </c>
      <c r="B8" s="13">
        <f t="shared" si="0"/>
        <v>7430</v>
      </c>
      <c r="C8" s="1">
        <v>7424</v>
      </c>
      <c r="D8" s="1">
        <v>6</v>
      </c>
      <c r="E8" s="1">
        <f t="shared" si="1"/>
        <v>8.0753701211305526E-2</v>
      </c>
      <c r="F8" s="2">
        <v>1543.91</v>
      </c>
      <c r="G8" s="2">
        <v>0</v>
      </c>
      <c r="H8" s="2">
        <v>1543.91</v>
      </c>
      <c r="I8" s="2">
        <v>2755.15</v>
      </c>
    </row>
    <row r="9" spans="1:9" x14ac:dyDescent="0.25">
      <c r="A9" s="12" t="s">
        <v>34</v>
      </c>
      <c r="B9" s="13">
        <f t="shared" si="0"/>
        <v>11882</v>
      </c>
      <c r="C9" s="1">
        <v>11882</v>
      </c>
      <c r="D9" s="1">
        <v>0</v>
      </c>
      <c r="E9" s="1">
        <f t="shared" si="1"/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2" t="s">
        <v>35</v>
      </c>
      <c r="B10" s="13">
        <f t="shared" si="0"/>
        <v>9585</v>
      </c>
      <c r="C10" s="1">
        <v>9585</v>
      </c>
      <c r="D10" s="1">
        <v>0</v>
      </c>
      <c r="E10" s="1">
        <f t="shared" si="1"/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2" t="s">
        <v>36</v>
      </c>
      <c r="B11" s="13">
        <f t="shared" si="0"/>
        <v>220</v>
      </c>
      <c r="C11" s="1">
        <v>220</v>
      </c>
      <c r="D11" s="1">
        <v>0</v>
      </c>
      <c r="E11" s="1">
        <f t="shared" si="1"/>
        <v>0</v>
      </c>
      <c r="F11" s="2">
        <v>0</v>
      </c>
      <c r="G11" s="2">
        <v>0</v>
      </c>
      <c r="H11" s="2">
        <v>0</v>
      </c>
      <c r="I11" s="2">
        <v>0</v>
      </c>
    </row>
    <row r="15" spans="1:9" x14ac:dyDescent="0.25">
      <c r="C15">
        <v>3058</v>
      </c>
      <c r="D15" t="s">
        <v>40</v>
      </c>
    </row>
    <row r="16" spans="1:9" x14ac:dyDescent="0.25">
      <c r="C16">
        <v>1471</v>
      </c>
      <c r="D16" s="14" t="s">
        <v>38</v>
      </c>
    </row>
    <row r="17" spans="3:4" x14ac:dyDescent="0.25">
      <c r="C17">
        <v>196</v>
      </c>
      <c r="D17" s="14" t="s">
        <v>39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7D7033A7-2CE6-43FE-A919-12F1E851CFA2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3C3BB286-02EB-4BD2-B2AF-BDACC4000473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G15" sqref="G15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5">
        <f>D2+E2</f>
        <v>3058</v>
      </c>
      <c r="D2" s="15">
        <v>3058</v>
      </c>
      <c r="E2" s="1">
        <v>0</v>
      </c>
      <c r="F2" s="7">
        <f>E2/C2*100</f>
        <v>0</v>
      </c>
      <c r="G2" s="2">
        <v>0</v>
      </c>
    </row>
    <row r="3" spans="1:7" ht="25.5" customHeight="1" x14ac:dyDescent="0.25">
      <c r="A3" s="5" t="s">
        <v>10</v>
      </c>
      <c r="B3" s="6" t="s">
        <v>11</v>
      </c>
      <c r="C3" s="15">
        <f>D3+E3</f>
        <v>23670</v>
      </c>
      <c r="D3" s="1">
        <v>23670</v>
      </c>
      <c r="E3" s="1">
        <v>0</v>
      </c>
      <c r="F3" s="7">
        <f t="shared" ref="F3" si="0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5">
        <f>D4+E4</f>
        <v>1471</v>
      </c>
      <c r="D4" s="1">
        <v>1471</v>
      </c>
      <c r="E4" s="1">
        <v>0</v>
      </c>
      <c r="F4" s="7">
        <f t="shared" ref="F3:F10" si="1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5">
        <f>D5+E5</f>
        <v>196</v>
      </c>
      <c r="D5" s="1">
        <v>196</v>
      </c>
      <c r="E5" s="1">
        <v>0</v>
      </c>
      <c r="F5" s="7">
        <f t="shared" si="1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ref="C6" si="2">D6+E6</f>
        <v>27</v>
      </c>
      <c r="D6" s="1">
        <v>25</v>
      </c>
      <c r="E6" s="1">
        <v>2</v>
      </c>
      <c r="F6" s="7">
        <f t="shared" si="1"/>
        <v>7.4074074074074066</v>
      </c>
      <c r="G6" s="2">
        <v>6207.9449999999997</v>
      </c>
    </row>
    <row r="7" spans="1:7" ht="30" x14ac:dyDescent="0.25">
      <c r="A7" s="5" t="s">
        <v>17</v>
      </c>
      <c r="B7" s="6" t="s">
        <v>18</v>
      </c>
      <c r="C7" s="1">
        <v>7430</v>
      </c>
      <c r="D7" s="1">
        <v>7424</v>
      </c>
      <c r="E7" s="1">
        <v>6</v>
      </c>
      <c r="F7" s="7">
        <f>E7/C7*100</f>
        <v>8.0753701211305526E-2</v>
      </c>
      <c r="G7" s="2">
        <v>1543.91</v>
      </c>
    </row>
    <row r="8" spans="1:7" ht="30" x14ac:dyDescent="0.25">
      <c r="A8" s="5" t="s">
        <v>19</v>
      </c>
      <c r="B8" s="6" t="s">
        <v>20</v>
      </c>
      <c r="C8" s="1">
        <f t="shared" ref="C6:C10" si="3">D8+E8</f>
        <v>11882</v>
      </c>
      <c r="D8" s="1">
        <v>11882</v>
      </c>
      <c r="E8" s="1">
        <v>0</v>
      </c>
      <c r="F8" s="7">
        <f t="shared" si="1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3"/>
        <v>9585</v>
      </c>
      <c r="D9" s="1">
        <v>9585</v>
      </c>
      <c r="E9" s="1">
        <v>0</v>
      </c>
      <c r="F9" s="7">
        <f t="shared" si="1"/>
        <v>0</v>
      </c>
      <c r="G9" s="2">
        <v>0</v>
      </c>
    </row>
    <row r="10" spans="1:7" ht="39.75" customHeight="1" x14ac:dyDescent="0.25">
      <c r="A10" s="5" t="s">
        <v>23</v>
      </c>
      <c r="B10" s="6" t="s">
        <v>24</v>
      </c>
      <c r="C10" s="1">
        <f t="shared" si="3"/>
        <v>220</v>
      </c>
      <c r="D10" s="1">
        <v>220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E2:F10 C6 D3:D6 C7:D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e1305652-d0e2-40d2-9eba-60a37126ee01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e1305652-d0e2-40d2-9eba-60a37126ee01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