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E5EAA6A8-C1ED-48FE-8A08-CBA491B8A1B0}" xr6:coauthVersionLast="36" xr6:coauthVersionMax="36" xr10:uidLastSave="{00000000-0000-0000-0000-000000000000}"/>
  <bookViews>
    <workbookView xWindow="0" yWindow="0" windowWidth="28800" windowHeight="11835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C10" i="2"/>
  <c r="C6" i="2"/>
  <c r="F6" i="2" s="1"/>
  <c r="C3" i="2"/>
  <c r="F3" i="2" s="1"/>
  <c r="F7" i="2" l="1"/>
  <c r="C7" i="2"/>
  <c r="C5" i="2" l="1"/>
  <c r="C4" i="2"/>
  <c r="C2" i="2"/>
  <c r="B11" i="1"/>
  <c r="B10" i="1"/>
  <c r="E10" i="1" s="1"/>
  <c r="B9" i="1"/>
  <c r="E9" i="1" s="1"/>
  <c r="B8" i="1"/>
  <c r="E8" i="1" s="1"/>
  <c r="B7" i="1"/>
  <c r="E7" i="1" s="1"/>
  <c r="B6" i="1"/>
  <c r="E6" i="1" s="1"/>
  <c r="B5" i="1"/>
  <c r="E5" i="1" s="1"/>
  <c r="B4" i="1"/>
  <c r="E4" i="1" s="1"/>
  <c r="B3" i="1"/>
  <c r="E3" i="1" s="1"/>
  <c r="F4" i="2" l="1"/>
  <c r="F5" i="2"/>
  <c r="C8" i="2"/>
  <c r="C9" i="2"/>
  <c r="F2" i="2"/>
  <c r="F8" i="2"/>
  <c r="F9" i="2"/>
</calcChain>
</file>

<file path=xl/sharedStrings.xml><?xml version="1.0" encoding="utf-8"?>
<sst xmlns="http://schemas.openxmlformats.org/spreadsheetml/2006/main" count="48" uniqueCount="41">
  <si>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</si>
  <si>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</si>
  <si>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</si>
  <si>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</si>
  <si>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</si>
  <si>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</si>
  <si>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</si>
  <si>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</si>
  <si>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</si>
  <si>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</si>
  <si>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</si>
  <si>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</si>
  <si>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</si>
  <si>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</si>
  <si>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</si>
  <si>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</si>
  <si>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</si>
  <si>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</si>
  <si>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</si>
  <si>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</si>
  <si>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</si>
  <si>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</si>
  <si>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</si>
  <si>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</si>
  <si>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</si>
  <si>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MAYIS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</si>
  <si>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</si>
  <si>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</si>
  <si>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</si>
  <si>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</si>
  <si>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</si>
  <si>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</si>
  <si>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</si>
  <si>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</si>
  <si>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</si>
  <si>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</si>
  <si>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</si>
  <si>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</si>
  <si>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tk-1</t>
  </si>
  <si>
    <t>tk-3.1</t>
  </si>
  <si>
    <t>tk-3.2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</si>
</sst>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 applyFont="1" applyFill="1" applyBorder="1" applyAlignment="1" applyProtection="1">
      <alignment horizontal="right" wrapText="1"/>
      <protection locked="0"/>
    </xf>
    <xf numFmtId="3" fontId="0" fillId="0" borderId="0" xfId="0" applyNumberFormat="1"/>
    <xf numFmtId="4" fontId="0" fillId="0" borderId="0" xfId="0" applyNumberFormat="1" applyAlignment="1" applyProtection="1">
      <alignment vertical="top"/>
      <protection locked="0"/>
    </xf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85D3E026-B8EA-4247-92FA-27384FD354EE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workbookViewId="0">
      <selection activeCell="F6" sqref="F6"/>
    </sheetView>
  </sheetViews>
  <sheetFormatPr defaultRowHeight="15" x14ac:dyDescent="0.25"/>
  <sheetData>
    <row r="1" spans="1:9" x14ac:dyDescent="0.25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9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9" x14ac:dyDescent="0.25">
      <c r="A3" s="13" t="s">
        <v>30</v>
      </c>
      <c r="B3" s="14">
        <f t="shared" ref="B3:B11" si="0">C3+D3</f>
        <v>3953</v>
      </c>
      <c r="C3" s="1">
        <v>3953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25">
      <c r="A4" s="13" t="s">
        <v>31</v>
      </c>
      <c r="B4" s="14">
        <f t="shared" si="0"/>
        <v>28647</v>
      </c>
      <c r="C4" s="1">
        <v>28647</v>
      </c>
      <c r="D4" s="1">
        <v>0</v>
      </c>
      <c r="E4" s="1">
        <f>D4/B4*100</f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25">
      <c r="A5" s="13" t="s">
        <v>32</v>
      </c>
      <c r="B5" s="14">
        <f t="shared" si="0"/>
        <v>1141</v>
      </c>
      <c r="C5" s="1">
        <v>1141</v>
      </c>
      <c r="D5" s="1">
        <v>0</v>
      </c>
      <c r="E5" s="1">
        <f>D5/B5*100</f>
        <v>0</v>
      </c>
      <c r="F5" s="2">
        <v>0</v>
      </c>
      <c r="G5" s="2">
        <v>0</v>
      </c>
      <c r="H5" s="2">
        <v>0</v>
      </c>
      <c r="I5" s="2">
        <v>0</v>
      </c>
    </row>
    <row r="6" spans="1:9" x14ac:dyDescent="0.25">
      <c r="A6" s="13" t="s">
        <v>6</v>
      </c>
      <c r="B6" s="14">
        <f t="shared" si="0"/>
        <v>107</v>
      </c>
      <c r="C6" s="1">
        <v>106</v>
      </c>
      <c r="D6" s="1">
        <v>1</v>
      </c>
      <c r="E6" s="1">
        <f>D6/B6*100</f>
        <v>0.93457943925233633</v>
      </c>
      <c r="F6" s="2">
        <v>193</v>
      </c>
      <c r="G6" s="2">
        <v>0</v>
      </c>
      <c r="H6" s="2">
        <v>193</v>
      </c>
      <c r="I6" s="2">
        <v>0</v>
      </c>
    </row>
    <row r="7" spans="1:9" x14ac:dyDescent="0.25">
      <c r="A7" s="13" t="s">
        <v>33</v>
      </c>
      <c r="B7" s="14">
        <f t="shared" si="0"/>
        <v>45</v>
      </c>
      <c r="C7" s="1">
        <v>45</v>
      </c>
      <c r="D7" s="1">
        <v>0</v>
      </c>
      <c r="E7" s="1">
        <f>D7/B7*100</f>
        <v>0</v>
      </c>
      <c r="F7" s="2">
        <v>0</v>
      </c>
      <c r="G7" s="2">
        <v>0</v>
      </c>
      <c r="H7" s="2">
        <v>0</v>
      </c>
      <c r="I7" s="2">
        <v>0</v>
      </c>
    </row>
    <row r="8" spans="1:9" x14ac:dyDescent="0.25">
      <c r="A8" s="13" t="s">
        <v>34</v>
      </c>
      <c r="B8" s="14">
        <f t="shared" si="0"/>
        <v>8480</v>
      </c>
      <c r="C8" s="1">
        <v>8477</v>
      </c>
      <c r="D8" s="1">
        <v>3</v>
      </c>
      <c r="E8" s="1">
        <f>(D8/B8*100)</f>
        <v>3.5377358490566037E-2</v>
      </c>
      <c r="F8" s="17">
        <v>1072.67</v>
      </c>
      <c r="G8" s="2">
        <v>0</v>
      </c>
      <c r="H8" s="17">
        <v>1072.67</v>
      </c>
      <c r="I8" s="2">
        <v>2780.85</v>
      </c>
    </row>
    <row r="9" spans="1:9" x14ac:dyDescent="0.25">
      <c r="A9" s="13" t="s">
        <v>35</v>
      </c>
      <c r="B9" s="14">
        <f t="shared" si="0"/>
        <v>17075</v>
      </c>
      <c r="C9" s="1">
        <v>17075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25">
      <c r="A10" s="13" t="s">
        <v>36</v>
      </c>
      <c r="B10" s="14">
        <f t="shared" si="0"/>
        <v>13915</v>
      </c>
      <c r="C10" s="1">
        <v>13915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25">
      <c r="A11" s="13" t="s">
        <v>37</v>
      </c>
      <c r="B11" s="14">
        <f t="shared" si="0"/>
        <v>26</v>
      </c>
      <c r="C11" s="1">
        <v>26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3" spans="1:9" x14ac:dyDescent="0.25">
      <c r="C13" s="15"/>
    </row>
    <row r="14" spans="1:9" x14ac:dyDescent="0.25">
      <c r="D14" t="s">
        <v>38</v>
      </c>
      <c r="E14" s="16">
        <v>2705</v>
      </c>
    </row>
    <row r="15" spans="1:9" x14ac:dyDescent="0.25">
      <c r="D15" t="s">
        <v>39</v>
      </c>
    </row>
    <row r="16" spans="1:9" x14ac:dyDescent="0.25">
      <c r="D16" t="s">
        <v>40</v>
      </c>
    </row>
  </sheetData>
  <dataValidations count="3">
    <dataValidation type="decimal" allowBlank="1" showErrorMessage="1" errorTitle="İstenen Aralıkta Değil!" error="İstenen Aralık: Minimum=0.0 Maksimum=9223372036854775807" sqref="F3:I11" xr:uid="{88CE335D-57CD-4A81-995A-D427FC72DB42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CA127853-3A20-4BE3-ADC4-831F3765D78D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E18" sqref="E18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4">
        <f t="shared" ref="C2:C3" si="0">D2+E2</f>
        <v>2705</v>
      </c>
      <c r="D2" s="16">
        <v>2705</v>
      </c>
      <c r="E2" s="1">
        <v>0</v>
      </c>
      <c r="F2" s="7">
        <f>E2/C2*100</f>
        <v>0</v>
      </c>
      <c r="G2" s="8">
        <v>0</v>
      </c>
    </row>
    <row r="3" spans="1:7" x14ac:dyDescent="0.25">
      <c r="A3" s="5" t="s">
        <v>10</v>
      </c>
      <c r="B3" s="6" t="s">
        <v>11</v>
      </c>
      <c r="C3" s="14">
        <f t="shared" si="0"/>
        <v>28647</v>
      </c>
      <c r="D3" s="1">
        <v>28647</v>
      </c>
      <c r="E3" s="1"/>
      <c r="F3" s="7">
        <f t="shared" ref="F3" si="1">E3/C3*100</f>
        <v>0</v>
      </c>
      <c r="G3" s="2">
        <v>0</v>
      </c>
    </row>
    <row r="4" spans="1:7" ht="30" x14ac:dyDescent="0.25">
      <c r="A4" s="5" t="s">
        <v>12</v>
      </c>
      <c r="B4" s="6" t="s">
        <v>13</v>
      </c>
      <c r="C4" s="14">
        <f t="shared" ref="C4:C6" si="2">D4+E4</f>
        <v>1141</v>
      </c>
      <c r="D4" s="1">
        <v>1141</v>
      </c>
      <c r="E4" s="1">
        <v>0</v>
      </c>
      <c r="F4" s="7">
        <f t="shared" ref="F3:F10" si="3">E4/C4*100</f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4">
        <f t="shared" si="2"/>
        <v>107</v>
      </c>
      <c r="D5" s="1">
        <v>106</v>
      </c>
      <c r="E5" s="1">
        <v>1</v>
      </c>
      <c r="F5" s="7">
        <f t="shared" si="3"/>
        <v>0.93457943925233633</v>
      </c>
      <c r="G5" s="2">
        <v>193</v>
      </c>
    </row>
    <row r="6" spans="1:7" ht="30" x14ac:dyDescent="0.25">
      <c r="A6" s="5" t="s">
        <v>15</v>
      </c>
      <c r="B6" s="6" t="s">
        <v>16</v>
      </c>
      <c r="C6" s="1">
        <f t="shared" si="2"/>
        <v>45</v>
      </c>
      <c r="D6" s="1">
        <v>45</v>
      </c>
      <c r="E6" s="1">
        <v>0</v>
      </c>
      <c r="F6" s="7">
        <f t="shared" si="3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>D7+E7</f>
        <v>8480</v>
      </c>
      <c r="D7" s="1">
        <v>8477</v>
      </c>
      <c r="E7" s="1">
        <v>3</v>
      </c>
      <c r="F7" s="7">
        <f>E7/C7*100</f>
        <v>3.5377358490566037E-2</v>
      </c>
      <c r="G7" s="2">
        <v>1072.67</v>
      </c>
    </row>
    <row r="8" spans="1:7" ht="30" x14ac:dyDescent="0.25">
      <c r="A8" s="5" t="s">
        <v>19</v>
      </c>
      <c r="B8" s="6" t="s">
        <v>20</v>
      </c>
      <c r="C8" s="1">
        <f t="shared" ref="C6:C10" si="4">D8+E8</f>
        <v>17075</v>
      </c>
      <c r="D8" s="18">
        <v>17075</v>
      </c>
      <c r="E8" s="1">
        <v>0</v>
      </c>
      <c r="F8" s="7">
        <f t="shared" si="3"/>
        <v>0</v>
      </c>
      <c r="G8" s="8">
        <v>0</v>
      </c>
    </row>
    <row r="9" spans="1:7" ht="30" x14ac:dyDescent="0.25">
      <c r="A9" s="5" t="s">
        <v>21</v>
      </c>
      <c r="B9" s="6" t="s">
        <v>22</v>
      </c>
      <c r="C9" s="1">
        <f t="shared" si="4"/>
        <v>13915</v>
      </c>
      <c r="D9" s="18">
        <v>13915</v>
      </c>
      <c r="E9" s="1">
        <v>0</v>
      </c>
      <c r="F9" s="7">
        <f t="shared" si="3"/>
        <v>0</v>
      </c>
      <c r="G9" s="8">
        <v>0</v>
      </c>
    </row>
    <row r="10" spans="1:7" x14ac:dyDescent="0.25">
      <c r="A10" s="5" t="s">
        <v>23</v>
      </c>
      <c r="B10" s="6" t="s">
        <v>24</v>
      </c>
      <c r="C10" s="1">
        <f t="shared" si="4"/>
        <v>26</v>
      </c>
      <c r="D10" s="1">
        <v>26</v>
      </c>
      <c r="E10" s="1">
        <v>0</v>
      </c>
      <c r="F10" s="7">
        <f t="shared" si="3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6:E6 D7:E7 E8:E9 E2:F2 F3:F10 D3:E5 C2:C5 C7:C9 C10:E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389866e5-5b5a-4244-97d3-fed001c6229c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2025-02-10T19:27:58Z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389866e5-5b5a-4244-97d3-fed001c6229c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